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_FilterDatabase" localSheetId="0" hidden="1">Arkusz1!$L$2:$L$121</definedName>
  </definedNames>
  <calcPr calcId="125725"/>
</workbook>
</file>

<file path=xl/calcChain.xml><?xml version="1.0" encoding="utf-8"?>
<calcChain xmlns="http://schemas.openxmlformats.org/spreadsheetml/2006/main">
  <c r="H98" i="1"/>
  <c r="H99"/>
  <c r="H97"/>
  <c r="N8" l="1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7"/>
  <c r="N92" s="1"/>
  <c r="M92"/>
  <c r="K42" l="1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I92" l="1"/>
  <c r="H100" l="1"/>
  <c r="F100"/>
  <c r="E100"/>
  <c r="D100"/>
  <c r="G100"/>
  <c r="J100" l="1"/>
  <c r="I100"/>
  <c r="J41" l="1"/>
  <c r="K41"/>
  <c r="J40"/>
  <c r="K40"/>
  <c r="J39"/>
  <c r="K39"/>
  <c r="J91" l="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K38" l="1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92" l="1"/>
  <c r="J92"/>
</calcChain>
</file>

<file path=xl/comments1.xml><?xml version="1.0" encoding="utf-8"?>
<comments xmlns="http://schemas.openxmlformats.org/spreadsheetml/2006/main">
  <authors>
    <author>Autor</author>
  </authors>
  <commentList>
    <comment ref="I3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sezonowosc
</t>
        </r>
      </text>
    </comment>
  </commentList>
</comments>
</file>

<file path=xl/sharedStrings.xml><?xml version="1.0" encoding="utf-8"?>
<sst xmlns="http://schemas.openxmlformats.org/spreadsheetml/2006/main" count="754" uniqueCount="348">
  <si>
    <t>C12a</t>
  </si>
  <si>
    <t>L.P.</t>
  </si>
  <si>
    <t>Nabywca</t>
  </si>
  <si>
    <t>Odbiorca</t>
  </si>
  <si>
    <t>NAZWA PPE</t>
  </si>
  <si>
    <t>GRUPA TARYFOWA</t>
  </si>
  <si>
    <t>Szacowane roczne zużycie (kWh)</t>
  </si>
  <si>
    <t>Szacowane dwuletnie zużycie (kWh)</t>
  </si>
  <si>
    <t>Okres dostaw</t>
  </si>
  <si>
    <t>Adres</t>
  </si>
  <si>
    <t>NIP</t>
  </si>
  <si>
    <t>RAZEM</t>
  </si>
  <si>
    <t xml:space="preserve">od </t>
  </si>
  <si>
    <t>do</t>
  </si>
  <si>
    <t>C12w</t>
  </si>
  <si>
    <t>3.</t>
  </si>
  <si>
    <t>49.</t>
  </si>
  <si>
    <t>50.</t>
  </si>
  <si>
    <t>59.</t>
  </si>
  <si>
    <t>PL0037730013313842</t>
  </si>
  <si>
    <t>Gmina Nowe Ostrowy,  Ostrowy 80, 99-350 Ostrowy</t>
  </si>
  <si>
    <t>84.</t>
  </si>
  <si>
    <t>PL0037730013430040</t>
  </si>
  <si>
    <t>80.</t>
  </si>
  <si>
    <t>PL0037730000150701</t>
  </si>
  <si>
    <t>70.</t>
  </si>
  <si>
    <t>Urząd Gminy</t>
  </si>
  <si>
    <t>PL0037730013416906</t>
  </si>
  <si>
    <t>72.</t>
  </si>
  <si>
    <t>PL0037730013298078</t>
  </si>
  <si>
    <t>PL0037730013312731</t>
  </si>
  <si>
    <t>51.</t>
  </si>
  <si>
    <t>PL0037730013312933</t>
  </si>
  <si>
    <t>57.</t>
  </si>
  <si>
    <t>Urząd Gminy Ostrowy</t>
  </si>
  <si>
    <t>PL0037730013313640</t>
  </si>
  <si>
    <t>61.</t>
  </si>
  <si>
    <t>PL0037730013314044</t>
  </si>
  <si>
    <t>63.</t>
  </si>
  <si>
    <t>PL0037730013314246</t>
  </si>
  <si>
    <t>PL0037730013312832</t>
  </si>
  <si>
    <t>77.</t>
  </si>
  <si>
    <t>Nowe Ostrowy</t>
  </si>
  <si>
    <t>PL0037730114368038</t>
  </si>
  <si>
    <t>68.</t>
  </si>
  <si>
    <t>Ostrowy</t>
  </si>
  <si>
    <t>PL0037730018634492</t>
  </si>
  <si>
    <t>74.</t>
  </si>
  <si>
    <t>PL0037730108974434</t>
  </si>
  <si>
    <t>73.</t>
  </si>
  <si>
    <t>PL0037730037728742</t>
  </si>
  <si>
    <t>83.</t>
  </si>
  <si>
    <t>PL0037730000065157</t>
  </si>
  <si>
    <t>81.</t>
  </si>
  <si>
    <t>PL0037730013313034</t>
  </si>
  <si>
    <t>82.</t>
  </si>
  <si>
    <t>Szkoła Imielno</t>
  </si>
  <si>
    <t>PL0037730013416704</t>
  </si>
  <si>
    <t>52.</t>
  </si>
  <si>
    <t>Wołodrza</t>
  </si>
  <si>
    <t>PL0037730013313135</t>
  </si>
  <si>
    <t>53.</t>
  </si>
  <si>
    <t>Grochów</t>
  </si>
  <si>
    <t>PL0037730013313236</t>
  </si>
  <si>
    <t>54.</t>
  </si>
  <si>
    <t>Imielno</t>
  </si>
  <si>
    <t>PL0037730013313337</t>
  </si>
  <si>
    <t>55.</t>
  </si>
  <si>
    <t>PL0037730013313438</t>
  </si>
  <si>
    <t>56.</t>
  </si>
  <si>
    <t>Stacja Uzdatniania Wody Imielno</t>
  </si>
  <si>
    <t>PL0037730013313539</t>
  </si>
  <si>
    <t>58.</t>
  </si>
  <si>
    <t>PL0037730013313741</t>
  </si>
  <si>
    <t>64.</t>
  </si>
  <si>
    <t>PL0037730013314347</t>
  </si>
  <si>
    <t>66.</t>
  </si>
  <si>
    <t>Kołomia</t>
  </si>
  <si>
    <t>PL0037730013314549</t>
  </si>
  <si>
    <t>69.</t>
  </si>
  <si>
    <t>Wola Pierowa</t>
  </si>
  <si>
    <t>PL0037730013416805</t>
  </si>
  <si>
    <t>71.</t>
  </si>
  <si>
    <t>Świetlica Zieleniec</t>
  </si>
  <si>
    <t>PL0037730013417007</t>
  </si>
  <si>
    <t>79.</t>
  </si>
  <si>
    <t>PL0037730000003008</t>
  </si>
  <si>
    <t>62.</t>
  </si>
  <si>
    <t>PL0037730013314145</t>
  </si>
  <si>
    <t>60.</t>
  </si>
  <si>
    <t>67.</t>
  </si>
  <si>
    <t>PL0037730111682047</t>
  </si>
  <si>
    <t>PL0037730000095001</t>
  </si>
  <si>
    <t>Budynek Urzędu Gminy</t>
  </si>
  <si>
    <t>Grochów 25  (OSP)</t>
  </si>
  <si>
    <t>Ostrowy Cukrownia</t>
  </si>
  <si>
    <t xml:space="preserve">Ostrowy Cukrownia   </t>
  </si>
  <si>
    <t xml:space="preserve">Urząd Gminy Ostrowy  </t>
  </si>
  <si>
    <t>Lipiny</t>
  </si>
  <si>
    <t>Hydrofornia Ostrowy</t>
  </si>
  <si>
    <t>Bzówki 28/12 (OSP)</t>
  </si>
  <si>
    <t>Świetlica Ostrowy</t>
  </si>
  <si>
    <t>Grodno 23/5</t>
  </si>
  <si>
    <t>Szkoła Postawowa im Bohaterów Bitwy nad Bzurą w Imielnie, Imielno 41B,                           99-350 Ostrowy</t>
  </si>
  <si>
    <t>Ostrowy Cukrownia, pompownia</t>
  </si>
  <si>
    <t>Lp.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</si>
  <si>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</si>
  <si>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</si>
  <si>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</si>
  <si>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</si>
  <si>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</si>
  <si>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</si>
  <si>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</si>
  <si>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</si>
  <si>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</si>
  <si>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</si>
  <si>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</si>
  <si>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</si>
  <si>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</si>
  <si>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</si>
  <si>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</si>
  <si>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</si>
  <si>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</si>
  <si>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</si>
  <si>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</si>
  <si>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</si>
  <si>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</si>
  <si>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</si>
  <si>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</si>
  <si>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</si>
  <si>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</si>
  <si>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</si>
  <si>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</si>
  <si>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</si>
  <si>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</si>
  <si>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</si>
  <si>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</si>
  <si>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</si>
  <si>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</si>
  <si>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MOC UMOWNA 1 miesiąc (kW)</t>
  </si>
  <si>
    <t>Moc umowna w ciągu 12 miesięcy (kW)</t>
  </si>
  <si>
    <t>Moc umowna w ciągu 24 miesięcy (kW)</t>
  </si>
  <si>
    <t>Razem</t>
  </si>
  <si>
    <t>Dwuletni wolumen z podziałem na strefy</t>
  </si>
  <si>
    <t>Grupa taryfowa</t>
  </si>
  <si>
    <t>Liczba PPE</t>
  </si>
  <si>
    <t>Roczny wolumen kWh</t>
  </si>
  <si>
    <t>Dwuletni wolumen kWh</t>
  </si>
  <si>
    <t>I strefa (kWh)</t>
  </si>
  <si>
    <t>II strefa (kWh)</t>
  </si>
  <si>
    <t>Gmina Nowe Ostrowy 80,         99-350 Ostrowy</t>
  </si>
  <si>
    <t>Gmina Nowe Ostrowy 80,           99-350 Ostrowy</t>
  </si>
  <si>
    <t>Oświetlenie Kołomia</t>
  </si>
  <si>
    <t>PL0037730013298583</t>
  </si>
  <si>
    <t>PL0037730013298684</t>
  </si>
  <si>
    <t>Oświetlenie Nowa Wieś</t>
  </si>
  <si>
    <t>PL0037730013298886</t>
  </si>
  <si>
    <t>Oświetlenie Błota</t>
  </si>
  <si>
    <t>PL0037730013298987</t>
  </si>
  <si>
    <t>Oświetlenie Rdutów</t>
  </si>
  <si>
    <t>PL0037730013299088</t>
  </si>
  <si>
    <t>Oświetlenie Lipiny</t>
  </si>
  <si>
    <t>PL0037730013299290</t>
  </si>
  <si>
    <t>Oświetlenie Ostrowy</t>
  </si>
  <si>
    <t>PL0037730013299391</t>
  </si>
  <si>
    <t>PL0037730013299593</t>
  </si>
  <si>
    <t>PL0037730013299795</t>
  </si>
  <si>
    <t>Oświetlenie Wołodrza</t>
  </si>
  <si>
    <t>PL0037730013299900</t>
  </si>
  <si>
    <t>Oświetlenie Grodno</t>
  </si>
  <si>
    <t>PL0037730013300102</t>
  </si>
  <si>
    <t>Oświetlenie Zieleniec</t>
  </si>
  <si>
    <t>PL0037730013300203</t>
  </si>
  <si>
    <t>PL0037730013300304</t>
  </si>
  <si>
    <t>Oświetlenie Niechcianów</t>
  </si>
  <si>
    <t>PL0037730013300405</t>
  </si>
  <si>
    <t>Oświetlenie Miksztal</t>
  </si>
  <si>
    <t>PL0037730013300506</t>
  </si>
  <si>
    <t>PL0037730013300607</t>
  </si>
  <si>
    <t>Oświetlenie Imielno</t>
  </si>
  <si>
    <t>PL0037730013300708</t>
  </si>
  <si>
    <t>PL0037730013300910</t>
  </si>
  <si>
    <t>Oświetlenie Kały</t>
  </si>
  <si>
    <t>PL0037730013301112</t>
  </si>
  <si>
    <t>Oświetlenie Imielinek</t>
  </si>
  <si>
    <t>PL0037730013301213</t>
  </si>
  <si>
    <t>PL0037730013301314</t>
  </si>
  <si>
    <t xml:space="preserve">Oświetlenie Grochów </t>
  </si>
  <si>
    <t>PL0037730013301516</t>
  </si>
  <si>
    <t>Oświetlenie Perna</t>
  </si>
  <si>
    <t>PL0037730013301617</t>
  </si>
  <si>
    <t>Oświetlenie Grodno Nowe</t>
  </si>
  <si>
    <t>PL0037730013301718</t>
  </si>
  <si>
    <t>PL0037730013301920</t>
  </si>
  <si>
    <t>PL0037730013302122</t>
  </si>
  <si>
    <t>Oświetlenie Bzówki</t>
  </si>
  <si>
    <t>PL0037730013302223</t>
  </si>
  <si>
    <t>Oświetlenie Wola Pierowa</t>
  </si>
  <si>
    <t>PL0037730013302324</t>
  </si>
  <si>
    <t>PL0037730013302425</t>
  </si>
  <si>
    <t>Oświetlenie Grochówek</t>
  </si>
  <si>
    <t>PL0037730119367376</t>
  </si>
  <si>
    <t>PL0037730119366871</t>
  </si>
  <si>
    <t>PL0037730013298482</t>
  </si>
  <si>
    <t>PL0037730013298785</t>
  </si>
  <si>
    <t>PL0037730013299189</t>
  </si>
  <si>
    <t>35.</t>
  </si>
  <si>
    <t>PL0037730013299492</t>
  </si>
  <si>
    <t>36.</t>
  </si>
  <si>
    <t>PL0037730013299694</t>
  </si>
  <si>
    <t>37.</t>
  </si>
  <si>
    <t>PL0037730013299896</t>
  </si>
  <si>
    <t>38.</t>
  </si>
  <si>
    <t>PL0037730013300001</t>
  </si>
  <si>
    <t>39.</t>
  </si>
  <si>
    <t>PL0037730013300809</t>
  </si>
  <si>
    <t>40.</t>
  </si>
  <si>
    <t>PL0037730013301011</t>
  </si>
  <si>
    <t>41.</t>
  </si>
  <si>
    <t>PL0037730013301415</t>
  </si>
  <si>
    <t>42.</t>
  </si>
  <si>
    <t>Oświetlenie Nowe Ostrowy</t>
  </si>
  <si>
    <t>PL0037730013301819</t>
  </si>
  <si>
    <t>43.</t>
  </si>
  <si>
    <t>PL0037730013302021</t>
  </si>
  <si>
    <t>44.</t>
  </si>
  <si>
    <t>PL0037730113748046</t>
  </si>
  <si>
    <t>45.</t>
  </si>
  <si>
    <t>PL0037730000091403</t>
  </si>
  <si>
    <t>46.</t>
  </si>
  <si>
    <t>PL0037730000091507</t>
  </si>
  <si>
    <t>47.</t>
  </si>
  <si>
    <t>PL0037730000091600</t>
  </si>
  <si>
    <t>48.</t>
  </si>
  <si>
    <t>PL0037730000091704</t>
  </si>
  <si>
    <t>PL0037730114192832</t>
  </si>
  <si>
    <t>PL0037730000251410</t>
  </si>
  <si>
    <t>C12o</t>
  </si>
  <si>
    <t>Moc umowna 1 m-c</t>
  </si>
  <si>
    <t>OSP Bzówki</t>
  </si>
  <si>
    <t>PL0037730017495552</t>
  </si>
  <si>
    <t>PL0037730013432060</t>
  </si>
  <si>
    <t>PL0037730018553559</t>
  </si>
  <si>
    <t>OSP Imielno</t>
  </si>
  <si>
    <t>Zarząd OSP Wola Pierowa</t>
  </si>
  <si>
    <t>Obecny sprzedawca</t>
  </si>
  <si>
    <t>Energa Obrót S.A.</t>
  </si>
  <si>
    <t>Energa Obrót S.A. -usługa kompleksowa</t>
  </si>
  <si>
    <t>NUMER PPE (STARE)</t>
  </si>
  <si>
    <t>NUMER PPE (NOWE)</t>
  </si>
  <si>
    <t>590243873017515916</t>
  </si>
  <si>
    <t>590243873017563122</t>
  </si>
  <si>
    <t>590243873017950250</t>
  </si>
  <si>
    <t>590243873017515992</t>
  </si>
  <si>
    <t>590243873017829204</t>
  </si>
  <si>
    <t>590243873017515893</t>
  </si>
  <si>
    <t>590243873017287981</t>
  </si>
  <si>
    <t>Gmina Nowe Ostrowy - wykaz punktów poboru energii elektrycznej - okres dostaw od 01.01.2022r. do 31.12.2023r.</t>
  </si>
  <si>
    <t>590243873017929379</t>
  </si>
  <si>
    <t>590243873017606713</t>
  </si>
  <si>
    <t>590243873017657623</t>
  </si>
  <si>
    <t>590243873017657616</t>
  </si>
  <si>
    <t>590243873017736656</t>
  </si>
  <si>
    <t>590243873017684186</t>
  </si>
  <si>
    <t>590243873017672275</t>
  </si>
  <si>
    <t>590243873017513134</t>
  </si>
  <si>
    <t>590243873017287998</t>
  </si>
  <si>
    <t>590243873017505405</t>
  </si>
  <si>
    <t>590243873017515909</t>
  </si>
  <si>
    <t>590243873017606706</t>
  </si>
  <si>
    <t>590243873017564044</t>
  </si>
  <si>
    <t>590243873017729115</t>
  </si>
  <si>
    <t>590243873017781182</t>
  </si>
  <si>
    <t>590243873017912487</t>
  </si>
  <si>
    <t>590243873017291506</t>
  </si>
  <si>
    <t>590243873017290929</t>
  </si>
  <si>
    <t>590243873017711202</t>
  </si>
  <si>
    <t>590243873017876659</t>
  </si>
  <si>
    <t>590243873017712636</t>
  </si>
  <si>
    <t>590243873017919561</t>
  </si>
  <si>
    <t>590243873017770988</t>
  </si>
  <si>
    <t>590243873017706529</t>
  </si>
  <si>
    <t>590243873017290165</t>
  </si>
  <si>
    <t>590243873017762709</t>
  </si>
  <si>
    <t>590243873017728361</t>
  </si>
  <si>
    <t>590243873017563313</t>
  </si>
  <si>
    <t>590243873017500653</t>
  </si>
  <si>
    <t>590243873017609448</t>
  </si>
  <si>
    <t>590243873017762716</t>
  </si>
  <si>
    <t>590243873017661477</t>
  </si>
  <si>
    <t>590243873017603484</t>
  </si>
  <si>
    <t>590243873017659009</t>
  </si>
  <si>
    <t>590243873017279580</t>
  </si>
  <si>
    <t>590243873017517309</t>
  </si>
  <si>
    <t>590243873017517200</t>
  </si>
  <si>
    <t>590243873017661521</t>
  </si>
  <si>
    <t>590243873017731071</t>
  </si>
  <si>
    <t>590243873017789423</t>
  </si>
  <si>
    <t>590243873017500868</t>
  </si>
  <si>
    <t>590243873017678468</t>
  </si>
  <si>
    <t>590243873017658200</t>
  </si>
  <si>
    <t>590243873017729023</t>
  </si>
  <si>
    <t>590243873017762723</t>
  </si>
  <si>
    <t>590243873017609509</t>
  </si>
  <si>
    <t>590243873017563733</t>
  </si>
  <si>
    <t>590243873017563740</t>
  </si>
  <si>
    <t>590243873017802429</t>
  </si>
  <si>
    <t>590243873017422771</t>
  </si>
  <si>
    <t>590243873017421330</t>
  </si>
  <si>
    <t>590243873017507386</t>
  </si>
  <si>
    <t>590243873017838374</t>
  </si>
  <si>
    <t>590243873017603989</t>
  </si>
  <si>
    <t>590243873017729795</t>
  </si>
  <si>
    <t>590243873017729788</t>
  </si>
  <si>
    <t>590243873017762693</t>
  </si>
  <si>
    <t>590243873017477597</t>
  </si>
  <si>
    <t>590243873017422726</t>
  </si>
  <si>
    <t>590243873017289770</t>
  </si>
  <si>
    <t>590243873017609493</t>
  </si>
  <si>
    <t>590243873017603644</t>
  </si>
  <si>
    <t>590243873017478259</t>
  </si>
  <si>
    <t>590243873017801651</t>
  </si>
  <si>
    <t>590243873017422757</t>
  </si>
  <si>
    <t>590243873017517316</t>
  </si>
  <si>
    <t>590243873017294927</t>
  </si>
  <si>
    <t>590243873017507379</t>
  </si>
  <si>
    <t>590243873017736571</t>
  </si>
  <si>
    <t>590243873017917932</t>
  </si>
  <si>
    <t>590243873017945812</t>
  </si>
  <si>
    <t>590243873017944686</t>
  </si>
  <si>
    <t>590243873017917918</t>
  </si>
  <si>
    <t>590243873017720242</t>
  </si>
  <si>
    <t>590243873017981490</t>
  </si>
  <si>
    <t>65.</t>
  </si>
  <si>
    <t>75.</t>
  </si>
  <si>
    <t>76.</t>
  </si>
  <si>
    <t>78.</t>
  </si>
  <si>
    <t>85.</t>
  </si>
  <si>
    <t>Moc umowna  24 m-cy</t>
  </si>
  <si>
    <t>590243873017564679</t>
  </si>
  <si>
    <t>590243873017418118</t>
  </si>
  <si>
    <t>590243873017831412</t>
  </si>
  <si>
    <t>Podsumowanie</t>
  </si>
  <si>
    <t>Zał nr 6 do SWZ - Wykaz PPE</t>
  </si>
  <si>
    <t>Świetlica wiejska Lipiny</t>
  </si>
  <si>
    <t>Klub seniora</t>
  </si>
  <si>
    <t>Klub seniora w Ostrowach, Ostrowy Cukrownia 11, 99-350 Ostrowy</t>
  </si>
  <si>
    <t>Szkoła Podstawowa i Przedszkole  Ostrowy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</si>
</sst>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0" fontId="8" fillId="0" borderId="8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2" fillId="0" borderId="1" xfId="0" applyFont="1" applyBorder="1"/>
    <xf numFmtId="0" fontId="10" fillId="0" borderId="13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left"/>
    </xf>
    <xf numFmtId="1" fontId="10" fillId="0" borderId="4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49" fontId="12" fillId="2" borderId="1" xfId="0" applyNumberFormat="1" applyFont="1" applyFill="1" applyBorder="1"/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1"/>
  <sheetViews>
    <sheetView tabSelected="1" topLeftCell="B1" workbookViewId="0">
      <pane xSplit="6" ySplit="6" topLeftCell="H7" activePane="bottomRight" state="frozen"/>
      <selection activeCell="B1" sqref="B1"/>
      <selection pane="topRight" activeCell="G1" sqref="G1"/>
      <selection pane="bottomLeft" activeCell="B4" sqref="B4"/>
      <selection pane="bottomRight" activeCell="F22" sqref="F22"/>
    </sheetView>
  </sheetViews>
  <sheetFormatPr defaultRowHeight="15"/>
  <cols>
    <col min="3" max="3" width="17.7109375" customWidth="1"/>
    <col min="4" max="4" width="12.42578125" bestFit="1" customWidth="1"/>
    <col min="5" max="5" width="26.28515625" customWidth="1"/>
    <col min="6" max="6" width="17.28515625" style="49" customWidth="1"/>
    <col min="7" max="8" width="22.28515625" style="18" customWidth="1"/>
    <col min="10" max="10" width="9.7109375" customWidth="1"/>
    <col min="13" max="13" width="11.42578125" customWidth="1"/>
    <col min="14" max="14" width="12.5703125" customWidth="1"/>
    <col min="15" max="16" width="10.140625" bestFit="1" customWidth="1"/>
    <col min="17" max="17" width="17.5703125" customWidth="1"/>
  </cols>
  <sheetData>
    <row r="1" spans="1:17" s="65" customFormat="1">
      <c r="F1" s="49"/>
      <c r="G1" s="18"/>
      <c r="H1" s="18"/>
      <c r="N1" s="75" t="s">
        <v>343</v>
      </c>
      <c r="O1" s="75"/>
      <c r="P1" s="75"/>
      <c r="Q1" s="75"/>
    </row>
    <row r="2" spans="1:17" ht="24" customHeight="1">
      <c r="N2" s="75"/>
      <c r="O2" s="75"/>
      <c r="P2" s="75"/>
    </row>
    <row r="3" spans="1:17" ht="39.75" customHeight="1">
      <c r="M3" s="65"/>
      <c r="N3" s="73"/>
      <c r="O3" s="73"/>
      <c r="P3" s="73"/>
    </row>
    <row r="4" spans="1:17" ht="36" customHeight="1">
      <c r="B4" s="78" t="s">
        <v>257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/>
    </row>
    <row r="5" spans="1:17" ht="72" customHeight="1">
      <c r="A5" s="70" t="s">
        <v>1</v>
      </c>
      <c r="B5" s="72" t="s">
        <v>105</v>
      </c>
      <c r="C5" s="72" t="s">
        <v>2</v>
      </c>
      <c r="D5" s="72"/>
      <c r="E5" s="72" t="s">
        <v>3</v>
      </c>
      <c r="F5" s="73" t="s">
        <v>4</v>
      </c>
      <c r="G5" s="74" t="s">
        <v>248</v>
      </c>
      <c r="H5" s="74" t="s">
        <v>249</v>
      </c>
      <c r="I5" s="73" t="s">
        <v>139</v>
      </c>
      <c r="J5" s="73" t="s">
        <v>140</v>
      </c>
      <c r="K5" s="73" t="s">
        <v>141</v>
      </c>
      <c r="L5" s="87" t="s">
        <v>5</v>
      </c>
      <c r="M5" s="67" t="s">
        <v>6</v>
      </c>
      <c r="N5" s="66" t="s">
        <v>7</v>
      </c>
      <c r="O5" s="77" t="s">
        <v>8</v>
      </c>
      <c r="P5" s="77"/>
      <c r="Q5" s="81" t="s">
        <v>245</v>
      </c>
    </row>
    <row r="6" spans="1:17" ht="75" customHeight="1">
      <c r="A6" s="71"/>
      <c r="B6" s="72"/>
      <c r="C6" s="8" t="s">
        <v>9</v>
      </c>
      <c r="D6" s="8" t="s">
        <v>10</v>
      </c>
      <c r="E6" s="72"/>
      <c r="F6" s="73"/>
      <c r="G6" s="74"/>
      <c r="H6" s="74"/>
      <c r="I6" s="73"/>
      <c r="J6" s="73"/>
      <c r="K6" s="73"/>
      <c r="L6" s="87"/>
      <c r="M6" s="19" t="s">
        <v>11</v>
      </c>
      <c r="N6" s="3" t="s">
        <v>11</v>
      </c>
      <c r="O6" s="3" t="s">
        <v>12</v>
      </c>
      <c r="P6" s="3" t="s">
        <v>13</v>
      </c>
      <c r="Q6" s="82"/>
    </row>
    <row r="7" spans="1:17" ht="63">
      <c r="A7" s="1" t="s">
        <v>18</v>
      </c>
      <c r="B7" s="1" t="s">
        <v>106</v>
      </c>
      <c r="C7" s="4" t="s">
        <v>20</v>
      </c>
      <c r="D7" s="1">
        <v>7752406168</v>
      </c>
      <c r="E7" s="4" t="s">
        <v>20</v>
      </c>
      <c r="F7" s="9" t="s">
        <v>96</v>
      </c>
      <c r="G7" s="57" t="s">
        <v>19</v>
      </c>
      <c r="H7" s="57" t="s">
        <v>250</v>
      </c>
      <c r="I7" s="1">
        <v>10.5</v>
      </c>
      <c r="J7" s="1">
        <f t="shared" ref="J7:J41" si="0">I7*12</f>
        <v>126</v>
      </c>
      <c r="K7" s="1">
        <f t="shared" ref="K7:K68" si="1">I7*24</f>
        <v>252</v>
      </c>
      <c r="L7" s="5" t="s">
        <v>0</v>
      </c>
      <c r="M7" s="20">
        <v>330</v>
      </c>
      <c r="N7" s="2">
        <f>M7*2</f>
        <v>660</v>
      </c>
      <c r="O7" s="15">
        <v>44562</v>
      </c>
      <c r="P7" s="15">
        <v>45291</v>
      </c>
      <c r="Q7" s="2" t="s">
        <v>246</v>
      </c>
    </row>
    <row r="8" spans="1:17" ht="63">
      <c r="A8" s="1" t="s">
        <v>21</v>
      </c>
      <c r="B8" s="1" t="s">
        <v>107</v>
      </c>
      <c r="C8" s="4" t="s">
        <v>20</v>
      </c>
      <c r="D8" s="1">
        <v>7752406168</v>
      </c>
      <c r="E8" s="4" t="s">
        <v>20</v>
      </c>
      <c r="F8" s="50" t="s">
        <v>94</v>
      </c>
      <c r="G8" s="57" t="s">
        <v>22</v>
      </c>
      <c r="H8" s="57" t="s">
        <v>251</v>
      </c>
      <c r="I8" s="7">
        <v>12.5</v>
      </c>
      <c r="J8" s="1">
        <f t="shared" si="0"/>
        <v>150</v>
      </c>
      <c r="K8" s="1">
        <f t="shared" si="1"/>
        <v>300</v>
      </c>
      <c r="L8" s="5" t="s">
        <v>0</v>
      </c>
      <c r="M8" s="20">
        <v>10</v>
      </c>
      <c r="N8" s="2">
        <f t="shared" ref="N8:N71" si="2">M8*2</f>
        <v>20</v>
      </c>
      <c r="O8" s="15">
        <v>44562</v>
      </c>
      <c r="P8" s="15">
        <v>45291</v>
      </c>
      <c r="Q8" s="2" t="s">
        <v>246</v>
      </c>
    </row>
    <row r="9" spans="1:17" ht="63">
      <c r="A9" s="1" t="s">
        <v>23</v>
      </c>
      <c r="B9" s="1" t="s">
        <v>15</v>
      </c>
      <c r="C9" s="4" t="s">
        <v>20</v>
      </c>
      <c r="D9" s="1">
        <v>7752406168</v>
      </c>
      <c r="E9" s="4" t="s">
        <v>20</v>
      </c>
      <c r="F9" s="9" t="s">
        <v>100</v>
      </c>
      <c r="G9" s="57" t="s">
        <v>24</v>
      </c>
      <c r="H9" s="57" t="s">
        <v>252</v>
      </c>
      <c r="I9" s="1">
        <v>6.5</v>
      </c>
      <c r="J9" s="1">
        <f t="shared" si="0"/>
        <v>78</v>
      </c>
      <c r="K9" s="1">
        <f t="shared" si="1"/>
        <v>156</v>
      </c>
      <c r="L9" s="5" t="s">
        <v>0</v>
      </c>
      <c r="M9" s="20">
        <v>1510</v>
      </c>
      <c r="N9" s="2">
        <f t="shared" si="2"/>
        <v>3020</v>
      </c>
      <c r="O9" s="15">
        <v>44562</v>
      </c>
      <c r="P9" s="15">
        <v>45291</v>
      </c>
      <c r="Q9" s="2" t="s">
        <v>246</v>
      </c>
    </row>
    <row r="10" spans="1:17" ht="63">
      <c r="A10" s="1" t="s">
        <v>25</v>
      </c>
      <c r="B10" s="1" t="s">
        <v>108</v>
      </c>
      <c r="C10" s="4" t="s">
        <v>20</v>
      </c>
      <c r="D10" s="1">
        <v>7752406168</v>
      </c>
      <c r="E10" s="4" t="s">
        <v>20</v>
      </c>
      <c r="F10" s="9" t="s">
        <v>34</v>
      </c>
      <c r="G10" s="57" t="s">
        <v>27</v>
      </c>
      <c r="H10" s="57" t="s">
        <v>253</v>
      </c>
      <c r="I10" s="1">
        <v>32.5</v>
      </c>
      <c r="J10" s="1">
        <f t="shared" si="0"/>
        <v>390</v>
      </c>
      <c r="K10" s="1">
        <f t="shared" si="1"/>
        <v>780</v>
      </c>
      <c r="L10" s="5" t="s">
        <v>0</v>
      </c>
      <c r="M10" s="20">
        <v>14700</v>
      </c>
      <c r="N10" s="2">
        <f t="shared" si="2"/>
        <v>29400</v>
      </c>
      <c r="O10" s="15">
        <v>44562</v>
      </c>
      <c r="P10" s="15">
        <v>45291</v>
      </c>
      <c r="Q10" s="2" t="s">
        <v>246</v>
      </c>
    </row>
    <row r="11" spans="1:17" ht="63">
      <c r="A11" s="1" t="s">
        <v>28</v>
      </c>
      <c r="B11" s="1" t="s">
        <v>109</v>
      </c>
      <c r="C11" s="4" t="s">
        <v>20</v>
      </c>
      <c r="D11" s="1">
        <v>7752406168</v>
      </c>
      <c r="E11" s="4" t="s">
        <v>20</v>
      </c>
      <c r="F11" s="9" t="s">
        <v>34</v>
      </c>
      <c r="G11" s="57" t="s">
        <v>29</v>
      </c>
      <c r="H11" s="57" t="s">
        <v>254</v>
      </c>
      <c r="I11" s="1">
        <v>40</v>
      </c>
      <c r="J11" s="1">
        <f t="shared" si="0"/>
        <v>480</v>
      </c>
      <c r="K11" s="1">
        <f t="shared" si="1"/>
        <v>960</v>
      </c>
      <c r="L11" s="5" t="s">
        <v>0</v>
      </c>
      <c r="M11" s="20">
        <v>3500</v>
      </c>
      <c r="N11" s="2">
        <f t="shared" si="2"/>
        <v>7000</v>
      </c>
      <c r="O11" s="15">
        <v>44562</v>
      </c>
      <c r="P11" s="15">
        <v>45291</v>
      </c>
      <c r="Q11" s="2" t="s">
        <v>246</v>
      </c>
    </row>
    <row r="12" spans="1:17" ht="63">
      <c r="A12" s="1" t="s">
        <v>16</v>
      </c>
      <c r="B12" s="1" t="s">
        <v>110</v>
      </c>
      <c r="C12" s="4" t="s">
        <v>20</v>
      </c>
      <c r="D12" s="1">
        <v>7752406168</v>
      </c>
      <c r="E12" s="4" t="s">
        <v>20</v>
      </c>
      <c r="F12" s="9" t="s">
        <v>98</v>
      </c>
      <c r="G12" s="57" t="s">
        <v>30</v>
      </c>
      <c r="H12" s="57" t="s">
        <v>255</v>
      </c>
      <c r="I12" s="1">
        <v>5</v>
      </c>
      <c r="J12" s="1">
        <f t="shared" si="0"/>
        <v>60</v>
      </c>
      <c r="K12" s="1">
        <f t="shared" si="1"/>
        <v>120</v>
      </c>
      <c r="L12" s="5" t="s">
        <v>0</v>
      </c>
      <c r="M12" s="20">
        <v>10</v>
      </c>
      <c r="N12" s="2">
        <f t="shared" si="2"/>
        <v>20</v>
      </c>
      <c r="O12" s="15">
        <v>44562</v>
      </c>
      <c r="P12" s="15">
        <v>45291</v>
      </c>
      <c r="Q12" s="2" t="s">
        <v>246</v>
      </c>
    </row>
    <row r="13" spans="1:17" ht="63">
      <c r="A13" s="1" t="s">
        <v>31</v>
      </c>
      <c r="B13" s="1" t="s">
        <v>111</v>
      </c>
      <c r="C13" s="4" t="s">
        <v>20</v>
      </c>
      <c r="D13" s="1">
        <v>7752406168</v>
      </c>
      <c r="E13" s="4" t="s">
        <v>20</v>
      </c>
      <c r="F13" s="9" t="s">
        <v>97</v>
      </c>
      <c r="G13" s="57" t="s">
        <v>32</v>
      </c>
      <c r="H13" s="57" t="s">
        <v>256</v>
      </c>
      <c r="I13" s="1">
        <v>3.5</v>
      </c>
      <c r="J13" s="1">
        <f t="shared" si="0"/>
        <v>42</v>
      </c>
      <c r="K13" s="1">
        <f t="shared" si="1"/>
        <v>84</v>
      </c>
      <c r="L13" s="5" t="s">
        <v>0</v>
      </c>
      <c r="M13" s="20">
        <v>1010</v>
      </c>
      <c r="N13" s="2">
        <f t="shared" si="2"/>
        <v>2020</v>
      </c>
      <c r="O13" s="15">
        <v>44562</v>
      </c>
      <c r="P13" s="15">
        <v>45291</v>
      </c>
      <c r="Q13" s="2" t="s">
        <v>246</v>
      </c>
    </row>
    <row r="14" spans="1:17" ht="63">
      <c r="A14" s="1" t="s">
        <v>33</v>
      </c>
      <c r="B14" s="1" t="s">
        <v>112</v>
      </c>
      <c r="C14" s="4" t="s">
        <v>20</v>
      </c>
      <c r="D14" s="1">
        <v>7752406168</v>
      </c>
      <c r="E14" s="4" t="s">
        <v>20</v>
      </c>
      <c r="F14" s="9" t="s">
        <v>34</v>
      </c>
      <c r="G14" s="57" t="s">
        <v>35</v>
      </c>
      <c r="H14" s="57" t="s">
        <v>258</v>
      </c>
      <c r="I14" s="1">
        <v>5.5</v>
      </c>
      <c r="J14" s="1">
        <f t="shared" si="0"/>
        <v>66</v>
      </c>
      <c r="K14" s="1">
        <f t="shared" si="1"/>
        <v>132</v>
      </c>
      <c r="L14" s="5" t="s">
        <v>0</v>
      </c>
      <c r="M14" s="20">
        <v>1840</v>
      </c>
      <c r="N14" s="2">
        <f t="shared" si="2"/>
        <v>3680</v>
      </c>
      <c r="O14" s="15">
        <v>44562</v>
      </c>
      <c r="P14" s="15">
        <v>45291</v>
      </c>
      <c r="Q14" s="2" t="s">
        <v>246</v>
      </c>
    </row>
    <row r="15" spans="1:17" ht="63">
      <c r="A15" s="1" t="s">
        <v>36</v>
      </c>
      <c r="B15" s="1" t="s">
        <v>113</v>
      </c>
      <c r="C15" s="4" t="s">
        <v>20</v>
      </c>
      <c r="D15" s="1">
        <v>7752406168</v>
      </c>
      <c r="E15" s="4" t="s">
        <v>20</v>
      </c>
      <c r="F15" s="9" t="s">
        <v>26</v>
      </c>
      <c r="G15" s="57" t="s">
        <v>37</v>
      </c>
      <c r="H15" s="57" t="s">
        <v>260</v>
      </c>
      <c r="I15" s="1">
        <v>2</v>
      </c>
      <c r="J15" s="1">
        <f t="shared" si="0"/>
        <v>24</v>
      </c>
      <c r="K15" s="1">
        <f t="shared" si="1"/>
        <v>48</v>
      </c>
      <c r="L15" s="5" t="s">
        <v>0</v>
      </c>
      <c r="M15" s="20">
        <v>3487</v>
      </c>
      <c r="N15" s="2">
        <f t="shared" si="2"/>
        <v>6974</v>
      </c>
      <c r="O15" s="15">
        <v>44562</v>
      </c>
      <c r="P15" s="15">
        <v>45291</v>
      </c>
      <c r="Q15" s="2" t="s">
        <v>246</v>
      </c>
    </row>
    <row r="16" spans="1:17" ht="63">
      <c r="A16" s="1" t="s">
        <v>38</v>
      </c>
      <c r="B16" s="1" t="s">
        <v>114</v>
      </c>
      <c r="C16" s="4" t="s">
        <v>20</v>
      </c>
      <c r="D16" s="1">
        <v>7752406168</v>
      </c>
      <c r="E16" s="4" t="s">
        <v>20</v>
      </c>
      <c r="F16" s="9" t="s">
        <v>34</v>
      </c>
      <c r="G16" s="57" t="s">
        <v>39</v>
      </c>
      <c r="H16" s="57" t="s">
        <v>259</v>
      </c>
      <c r="I16" s="5">
        <v>0.5</v>
      </c>
      <c r="J16" s="1">
        <f t="shared" si="0"/>
        <v>6</v>
      </c>
      <c r="K16" s="1">
        <f t="shared" si="1"/>
        <v>12</v>
      </c>
      <c r="L16" s="5" t="s">
        <v>0</v>
      </c>
      <c r="M16" s="20">
        <v>300</v>
      </c>
      <c r="N16" s="2">
        <f t="shared" si="2"/>
        <v>600</v>
      </c>
      <c r="O16" s="15">
        <v>44562</v>
      </c>
      <c r="P16" s="15">
        <v>45291</v>
      </c>
      <c r="Q16" s="2" t="s">
        <v>246</v>
      </c>
    </row>
    <row r="17" spans="1:17" ht="63">
      <c r="A17" s="1" t="s">
        <v>17</v>
      </c>
      <c r="B17" s="1" t="s">
        <v>115</v>
      </c>
      <c r="C17" s="4" t="s">
        <v>20</v>
      </c>
      <c r="D17" s="1">
        <v>7752406168</v>
      </c>
      <c r="E17" s="4" t="s">
        <v>20</v>
      </c>
      <c r="F17" s="9" t="s">
        <v>344</v>
      </c>
      <c r="G17" s="57" t="s">
        <v>40</v>
      </c>
      <c r="H17" s="57" t="s">
        <v>261</v>
      </c>
      <c r="I17" s="1">
        <v>12.5</v>
      </c>
      <c r="J17" s="1">
        <f t="shared" si="0"/>
        <v>150</v>
      </c>
      <c r="K17" s="1">
        <f t="shared" si="1"/>
        <v>300</v>
      </c>
      <c r="L17" s="5" t="s">
        <v>0</v>
      </c>
      <c r="M17" s="20">
        <v>3266</v>
      </c>
      <c r="N17" s="2">
        <f t="shared" si="2"/>
        <v>6532</v>
      </c>
      <c r="O17" s="15">
        <v>44562</v>
      </c>
      <c r="P17" s="15">
        <v>45291</v>
      </c>
      <c r="Q17" s="2" t="s">
        <v>246</v>
      </c>
    </row>
    <row r="18" spans="1:17" ht="63">
      <c r="A18" s="1" t="s">
        <v>41</v>
      </c>
      <c r="B18" s="1" t="s">
        <v>116</v>
      </c>
      <c r="C18" s="4" t="s">
        <v>20</v>
      </c>
      <c r="D18" s="1">
        <v>7752406168</v>
      </c>
      <c r="E18" s="4" t="s">
        <v>20</v>
      </c>
      <c r="F18" s="9" t="s">
        <v>42</v>
      </c>
      <c r="G18" s="57" t="s">
        <v>43</v>
      </c>
      <c r="H18" s="57" t="s">
        <v>262</v>
      </c>
      <c r="I18" s="1">
        <v>0.5</v>
      </c>
      <c r="J18" s="1">
        <f t="shared" si="0"/>
        <v>6</v>
      </c>
      <c r="K18" s="1">
        <f t="shared" si="1"/>
        <v>12</v>
      </c>
      <c r="L18" s="5" t="s">
        <v>14</v>
      </c>
      <c r="M18" s="20">
        <v>1740</v>
      </c>
      <c r="N18" s="2">
        <f t="shared" si="2"/>
        <v>3480</v>
      </c>
      <c r="O18" s="15">
        <v>44562</v>
      </c>
      <c r="P18" s="15">
        <v>45291</v>
      </c>
      <c r="Q18" s="2" t="s">
        <v>246</v>
      </c>
    </row>
    <row r="19" spans="1:17" ht="63">
      <c r="A19" s="1" t="s">
        <v>44</v>
      </c>
      <c r="B19" s="1" t="s">
        <v>117</v>
      </c>
      <c r="C19" s="4" t="s">
        <v>20</v>
      </c>
      <c r="D19" s="1">
        <v>7752406168</v>
      </c>
      <c r="E19" s="4" t="s">
        <v>20</v>
      </c>
      <c r="F19" s="9" t="s">
        <v>45</v>
      </c>
      <c r="G19" s="57" t="s">
        <v>46</v>
      </c>
      <c r="H19" s="57" t="s">
        <v>263</v>
      </c>
      <c r="I19" s="1">
        <v>3</v>
      </c>
      <c r="J19" s="1">
        <f t="shared" si="0"/>
        <v>36</v>
      </c>
      <c r="K19" s="1">
        <f t="shared" si="1"/>
        <v>72</v>
      </c>
      <c r="L19" s="5" t="s">
        <v>0</v>
      </c>
      <c r="M19" s="20">
        <v>1283</v>
      </c>
      <c r="N19" s="2">
        <f t="shared" si="2"/>
        <v>2566</v>
      </c>
      <c r="O19" s="15">
        <v>44562</v>
      </c>
      <c r="P19" s="15">
        <v>45291</v>
      </c>
      <c r="Q19" s="2" t="s">
        <v>246</v>
      </c>
    </row>
    <row r="20" spans="1:17" ht="63">
      <c r="A20" s="1" t="s">
        <v>47</v>
      </c>
      <c r="B20" s="1" t="s">
        <v>118</v>
      </c>
      <c r="C20" s="4" t="s">
        <v>20</v>
      </c>
      <c r="D20" s="1">
        <v>7752406168</v>
      </c>
      <c r="E20" s="4" t="s">
        <v>20</v>
      </c>
      <c r="F20" s="9" t="s">
        <v>95</v>
      </c>
      <c r="G20" s="57" t="s">
        <v>48</v>
      </c>
      <c r="H20" s="57" t="s">
        <v>264</v>
      </c>
      <c r="I20" s="1">
        <v>20</v>
      </c>
      <c r="J20" s="1">
        <f t="shared" si="0"/>
        <v>240</v>
      </c>
      <c r="K20" s="1">
        <f t="shared" si="1"/>
        <v>480</v>
      </c>
      <c r="L20" s="5" t="s">
        <v>0</v>
      </c>
      <c r="M20" s="20">
        <v>80</v>
      </c>
      <c r="N20" s="2">
        <f t="shared" si="2"/>
        <v>160</v>
      </c>
      <c r="O20" s="15">
        <v>44562</v>
      </c>
      <c r="P20" s="15">
        <v>45291</v>
      </c>
      <c r="Q20" s="2" t="s">
        <v>246</v>
      </c>
    </row>
    <row r="21" spans="1:17" ht="63">
      <c r="A21" s="1" t="s">
        <v>49</v>
      </c>
      <c r="B21" s="1" t="s">
        <v>119</v>
      </c>
      <c r="C21" s="4" t="s">
        <v>20</v>
      </c>
      <c r="D21" s="1">
        <v>7752406168</v>
      </c>
      <c r="E21" s="4" t="s">
        <v>20</v>
      </c>
      <c r="F21" s="9" t="s">
        <v>45</v>
      </c>
      <c r="G21" s="57" t="s">
        <v>50</v>
      </c>
      <c r="H21" s="57" t="s">
        <v>265</v>
      </c>
      <c r="I21" s="1">
        <v>20.5</v>
      </c>
      <c r="J21" s="1">
        <f t="shared" si="0"/>
        <v>246</v>
      </c>
      <c r="K21" s="1">
        <f t="shared" si="1"/>
        <v>492</v>
      </c>
      <c r="L21" s="5" t="s">
        <v>0</v>
      </c>
      <c r="M21" s="20">
        <v>46315</v>
      </c>
      <c r="N21" s="2">
        <f t="shared" si="2"/>
        <v>92630</v>
      </c>
      <c r="O21" s="15">
        <v>44562</v>
      </c>
      <c r="P21" s="15">
        <v>45291</v>
      </c>
      <c r="Q21" s="2" t="s">
        <v>246</v>
      </c>
    </row>
    <row r="22" spans="1:17" ht="63">
      <c r="A22" s="1" t="s">
        <v>51</v>
      </c>
      <c r="B22" s="1" t="s">
        <v>120</v>
      </c>
      <c r="C22" s="4" t="s">
        <v>20</v>
      </c>
      <c r="D22" s="1">
        <v>7752406168</v>
      </c>
      <c r="E22" s="4" t="s">
        <v>20</v>
      </c>
      <c r="F22" s="51" t="s">
        <v>347</v>
      </c>
      <c r="G22" s="58" t="s">
        <v>52</v>
      </c>
      <c r="H22" s="59" t="s">
        <v>339</v>
      </c>
      <c r="I22" s="1">
        <v>35</v>
      </c>
      <c r="J22" s="1">
        <f t="shared" si="0"/>
        <v>420</v>
      </c>
      <c r="K22" s="1">
        <f t="shared" si="1"/>
        <v>840</v>
      </c>
      <c r="L22" s="5" t="s">
        <v>0</v>
      </c>
      <c r="M22" s="20">
        <v>31835</v>
      </c>
      <c r="N22" s="2">
        <f t="shared" si="2"/>
        <v>63670</v>
      </c>
      <c r="O22" s="15">
        <v>44562</v>
      </c>
      <c r="P22" s="15">
        <v>45291</v>
      </c>
      <c r="Q22" s="2" t="s">
        <v>246</v>
      </c>
    </row>
    <row r="23" spans="1:17" ht="60.75" customHeight="1">
      <c r="A23" s="1" t="s">
        <v>53</v>
      </c>
      <c r="B23" s="1" t="s">
        <v>121</v>
      </c>
      <c r="C23" s="4" t="s">
        <v>20</v>
      </c>
      <c r="D23" s="1">
        <v>7752406168</v>
      </c>
      <c r="E23" s="4" t="s">
        <v>346</v>
      </c>
      <c r="F23" s="51" t="s">
        <v>345</v>
      </c>
      <c r="G23" s="58" t="s">
        <v>54</v>
      </c>
      <c r="H23" s="59" t="s">
        <v>340</v>
      </c>
      <c r="I23" s="1">
        <v>40</v>
      </c>
      <c r="J23" s="1">
        <f t="shared" si="0"/>
        <v>480</v>
      </c>
      <c r="K23" s="1">
        <f t="shared" si="1"/>
        <v>960</v>
      </c>
      <c r="L23" s="5" t="s">
        <v>0</v>
      </c>
      <c r="M23" s="20">
        <v>1110</v>
      </c>
      <c r="N23" s="2">
        <f t="shared" si="2"/>
        <v>2220</v>
      </c>
      <c r="O23" s="15">
        <v>44562</v>
      </c>
      <c r="P23" s="15">
        <v>45291</v>
      </c>
      <c r="Q23" s="2" t="s">
        <v>246</v>
      </c>
    </row>
    <row r="24" spans="1:17" ht="68.25" customHeight="1">
      <c r="A24" s="1" t="s">
        <v>55</v>
      </c>
      <c r="B24" s="1" t="s">
        <v>122</v>
      </c>
      <c r="C24" s="4" t="s">
        <v>20</v>
      </c>
      <c r="D24" s="1">
        <v>7752406168</v>
      </c>
      <c r="E24" s="4" t="s">
        <v>103</v>
      </c>
      <c r="F24" s="51" t="s">
        <v>56</v>
      </c>
      <c r="G24" s="58" t="s">
        <v>57</v>
      </c>
      <c r="H24" s="59" t="s">
        <v>341</v>
      </c>
      <c r="I24" s="1">
        <v>25.5</v>
      </c>
      <c r="J24" s="1">
        <f t="shared" si="0"/>
        <v>306</v>
      </c>
      <c r="K24" s="1">
        <f t="shared" si="1"/>
        <v>612</v>
      </c>
      <c r="L24" s="5" t="s">
        <v>0</v>
      </c>
      <c r="M24" s="20">
        <v>8000</v>
      </c>
      <c r="N24" s="2">
        <f t="shared" si="2"/>
        <v>16000</v>
      </c>
      <c r="O24" s="15">
        <v>44562</v>
      </c>
      <c r="P24" s="15">
        <v>45291</v>
      </c>
      <c r="Q24" s="2" t="s">
        <v>246</v>
      </c>
    </row>
    <row r="25" spans="1:17" ht="49.5" customHeight="1">
      <c r="A25" s="1" t="s">
        <v>58</v>
      </c>
      <c r="B25" s="1" t="s">
        <v>123</v>
      </c>
      <c r="C25" s="4" t="s">
        <v>20</v>
      </c>
      <c r="D25" s="1">
        <v>7752406168</v>
      </c>
      <c r="E25" s="4" t="s">
        <v>20</v>
      </c>
      <c r="F25" s="9" t="s">
        <v>59</v>
      </c>
      <c r="G25" s="57" t="s">
        <v>60</v>
      </c>
      <c r="H25" s="57" t="s">
        <v>266</v>
      </c>
      <c r="I25" s="1">
        <v>5</v>
      </c>
      <c r="J25" s="1">
        <f t="shared" si="0"/>
        <v>60</v>
      </c>
      <c r="K25" s="1">
        <f t="shared" si="1"/>
        <v>120</v>
      </c>
      <c r="L25" s="5" t="s">
        <v>0</v>
      </c>
      <c r="M25" s="20">
        <v>270</v>
      </c>
      <c r="N25" s="2">
        <f t="shared" si="2"/>
        <v>540</v>
      </c>
      <c r="O25" s="15">
        <v>44562</v>
      </c>
      <c r="P25" s="15">
        <v>45291</v>
      </c>
      <c r="Q25" s="2" t="s">
        <v>246</v>
      </c>
    </row>
    <row r="26" spans="1:17" ht="49.5" customHeight="1">
      <c r="A26" s="1" t="s">
        <v>61</v>
      </c>
      <c r="B26" s="1" t="s">
        <v>124</v>
      </c>
      <c r="C26" s="4" t="s">
        <v>20</v>
      </c>
      <c r="D26" s="1">
        <v>7752406168</v>
      </c>
      <c r="E26" s="4" t="s">
        <v>20</v>
      </c>
      <c r="F26" s="9" t="s">
        <v>62</v>
      </c>
      <c r="G26" s="57" t="s">
        <v>63</v>
      </c>
      <c r="H26" s="57" t="s">
        <v>267</v>
      </c>
      <c r="I26" s="1">
        <v>16</v>
      </c>
      <c r="J26" s="1">
        <f t="shared" si="0"/>
        <v>192</v>
      </c>
      <c r="K26" s="1">
        <f t="shared" si="1"/>
        <v>384</v>
      </c>
      <c r="L26" s="5" t="s">
        <v>0</v>
      </c>
      <c r="M26" s="20">
        <v>60668</v>
      </c>
      <c r="N26" s="2">
        <f t="shared" si="2"/>
        <v>121336</v>
      </c>
      <c r="O26" s="15">
        <v>44562</v>
      </c>
      <c r="P26" s="15">
        <v>45291</v>
      </c>
      <c r="Q26" s="2" t="s">
        <v>246</v>
      </c>
    </row>
    <row r="27" spans="1:17" ht="63">
      <c r="A27" s="1" t="s">
        <v>64</v>
      </c>
      <c r="B27" s="1" t="s">
        <v>125</v>
      </c>
      <c r="C27" s="4" t="s">
        <v>20</v>
      </c>
      <c r="D27" s="1">
        <v>7752406168</v>
      </c>
      <c r="E27" s="4" t="s">
        <v>20</v>
      </c>
      <c r="F27" s="9" t="s">
        <v>65</v>
      </c>
      <c r="G27" s="57" t="s">
        <v>66</v>
      </c>
      <c r="H27" s="57" t="s">
        <v>268</v>
      </c>
      <c r="I27" s="1">
        <v>0.5</v>
      </c>
      <c r="J27" s="1">
        <f t="shared" si="0"/>
        <v>6</v>
      </c>
      <c r="K27" s="1">
        <f t="shared" si="1"/>
        <v>12</v>
      </c>
      <c r="L27" s="5" t="s">
        <v>0</v>
      </c>
      <c r="M27" s="20">
        <v>10</v>
      </c>
      <c r="N27" s="2">
        <f t="shared" si="2"/>
        <v>20</v>
      </c>
      <c r="O27" s="15">
        <v>44562</v>
      </c>
      <c r="P27" s="15">
        <v>45291</v>
      </c>
      <c r="Q27" s="2" t="s">
        <v>246</v>
      </c>
    </row>
    <row r="28" spans="1:17" ht="63">
      <c r="A28" s="1" t="s">
        <v>67</v>
      </c>
      <c r="B28" s="1" t="s">
        <v>126</v>
      </c>
      <c r="C28" s="4" t="s">
        <v>20</v>
      </c>
      <c r="D28" s="1">
        <v>7752406168</v>
      </c>
      <c r="E28" s="4" t="s">
        <v>20</v>
      </c>
      <c r="F28" s="9" t="s">
        <v>65</v>
      </c>
      <c r="G28" s="57" t="s">
        <v>68</v>
      </c>
      <c r="H28" s="57" t="s">
        <v>269</v>
      </c>
      <c r="I28" s="1">
        <v>0.5</v>
      </c>
      <c r="J28" s="1">
        <f t="shared" si="0"/>
        <v>6</v>
      </c>
      <c r="K28" s="1">
        <f t="shared" si="1"/>
        <v>12</v>
      </c>
      <c r="L28" s="5" t="s">
        <v>0</v>
      </c>
      <c r="M28" s="20">
        <v>10</v>
      </c>
      <c r="N28" s="2">
        <f t="shared" si="2"/>
        <v>20</v>
      </c>
      <c r="O28" s="15">
        <v>44562</v>
      </c>
      <c r="P28" s="15">
        <v>45291</v>
      </c>
      <c r="Q28" s="2" t="s">
        <v>246</v>
      </c>
    </row>
    <row r="29" spans="1:17" ht="63">
      <c r="A29" s="1" t="s">
        <v>69</v>
      </c>
      <c r="B29" s="1" t="s">
        <v>127</v>
      </c>
      <c r="C29" s="4" t="s">
        <v>20</v>
      </c>
      <c r="D29" s="1">
        <v>7752406168</v>
      </c>
      <c r="E29" s="4" t="s">
        <v>20</v>
      </c>
      <c r="F29" s="9" t="s">
        <v>70</v>
      </c>
      <c r="G29" s="57" t="s">
        <v>71</v>
      </c>
      <c r="H29" s="57" t="s">
        <v>270</v>
      </c>
      <c r="I29" s="1">
        <v>20.5</v>
      </c>
      <c r="J29" s="1">
        <f t="shared" si="0"/>
        <v>246</v>
      </c>
      <c r="K29" s="1">
        <f t="shared" si="1"/>
        <v>492</v>
      </c>
      <c r="L29" s="5" t="s">
        <v>0</v>
      </c>
      <c r="M29" s="20">
        <v>5033</v>
      </c>
      <c r="N29" s="2">
        <f t="shared" si="2"/>
        <v>10066</v>
      </c>
      <c r="O29" s="15">
        <v>44562</v>
      </c>
      <c r="P29" s="15">
        <v>45291</v>
      </c>
      <c r="Q29" s="2" t="s">
        <v>246</v>
      </c>
    </row>
    <row r="30" spans="1:17" ht="63">
      <c r="A30" s="1" t="s">
        <v>72</v>
      </c>
      <c r="B30" s="1" t="s">
        <v>128</v>
      </c>
      <c r="C30" s="4" t="s">
        <v>20</v>
      </c>
      <c r="D30" s="1">
        <v>7752406168</v>
      </c>
      <c r="E30" s="4" t="s">
        <v>20</v>
      </c>
      <c r="F30" s="9" t="s">
        <v>99</v>
      </c>
      <c r="G30" s="57" t="s">
        <v>73</v>
      </c>
      <c r="H30" s="57" t="s">
        <v>271</v>
      </c>
      <c r="I30" s="1">
        <v>25.5</v>
      </c>
      <c r="J30" s="1">
        <f t="shared" si="0"/>
        <v>306</v>
      </c>
      <c r="K30" s="1">
        <f t="shared" si="1"/>
        <v>612</v>
      </c>
      <c r="L30" s="5" t="s">
        <v>0</v>
      </c>
      <c r="M30" s="20">
        <v>40500</v>
      </c>
      <c r="N30" s="2">
        <f t="shared" si="2"/>
        <v>81000</v>
      </c>
      <c r="O30" s="15">
        <v>44562</v>
      </c>
      <c r="P30" s="15">
        <v>45291</v>
      </c>
      <c r="Q30" s="2" t="s">
        <v>246</v>
      </c>
    </row>
    <row r="31" spans="1:17" ht="63">
      <c r="A31" s="1" t="s">
        <v>74</v>
      </c>
      <c r="B31" s="1" t="s">
        <v>129</v>
      </c>
      <c r="C31" s="4" t="s">
        <v>20</v>
      </c>
      <c r="D31" s="1">
        <v>7752406168</v>
      </c>
      <c r="E31" s="4" t="s">
        <v>20</v>
      </c>
      <c r="F31" s="9" t="s">
        <v>101</v>
      </c>
      <c r="G31" s="57" t="s">
        <v>75</v>
      </c>
      <c r="H31" s="57" t="s">
        <v>272</v>
      </c>
      <c r="I31" s="5">
        <v>16</v>
      </c>
      <c r="J31" s="1">
        <f t="shared" si="0"/>
        <v>192</v>
      </c>
      <c r="K31" s="1">
        <f t="shared" si="1"/>
        <v>384</v>
      </c>
      <c r="L31" s="5" t="s">
        <v>0</v>
      </c>
      <c r="M31" s="20">
        <v>700</v>
      </c>
      <c r="N31" s="2">
        <f t="shared" si="2"/>
        <v>1400</v>
      </c>
      <c r="O31" s="15">
        <v>44562</v>
      </c>
      <c r="P31" s="15">
        <v>45291</v>
      </c>
      <c r="Q31" s="2" t="s">
        <v>246</v>
      </c>
    </row>
    <row r="32" spans="1:17" ht="63">
      <c r="A32" s="1" t="s">
        <v>76</v>
      </c>
      <c r="B32" s="1" t="s">
        <v>130</v>
      </c>
      <c r="C32" s="4" t="s">
        <v>20</v>
      </c>
      <c r="D32" s="1">
        <v>7752406168</v>
      </c>
      <c r="E32" s="4" t="s">
        <v>20</v>
      </c>
      <c r="F32" s="9" t="s">
        <v>77</v>
      </c>
      <c r="G32" s="57" t="s">
        <v>78</v>
      </c>
      <c r="H32" s="57" t="s">
        <v>273</v>
      </c>
      <c r="I32" s="5">
        <v>16.5</v>
      </c>
      <c r="J32" s="1">
        <f t="shared" si="0"/>
        <v>198</v>
      </c>
      <c r="K32" s="1">
        <f t="shared" si="1"/>
        <v>396</v>
      </c>
      <c r="L32" s="5" t="s">
        <v>0</v>
      </c>
      <c r="M32" s="20">
        <v>305</v>
      </c>
      <c r="N32" s="2">
        <f t="shared" si="2"/>
        <v>610</v>
      </c>
      <c r="O32" s="15">
        <v>44562</v>
      </c>
      <c r="P32" s="15">
        <v>45291</v>
      </c>
      <c r="Q32" s="2" t="s">
        <v>246</v>
      </c>
    </row>
    <row r="33" spans="1:17" ht="63">
      <c r="A33" s="1" t="s">
        <v>79</v>
      </c>
      <c r="B33" s="1" t="s">
        <v>131</v>
      </c>
      <c r="C33" s="4" t="s">
        <v>20</v>
      </c>
      <c r="D33" s="1">
        <v>7752406168</v>
      </c>
      <c r="E33" s="4" t="s">
        <v>20</v>
      </c>
      <c r="F33" s="9" t="s">
        <v>80</v>
      </c>
      <c r="G33" s="57" t="s">
        <v>81</v>
      </c>
      <c r="H33" s="57" t="s">
        <v>274</v>
      </c>
      <c r="I33" s="1">
        <v>3.5</v>
      </c>
      <c r="J33" s="1">
        <f t="shared" si="0"/>
        <v>42</v>
      </c>
      <c r="K33" s="1">
        <f t="shared" si="1"/>
        <v>84</v>
      </c>
      <c r="L33" s="5" t="s">
        <v>0</v>
      </c>
      <c r="M33" s="20">
        <v>2366</v>
      </c>
      <c r="N33" s="2">
        <f t="shared" si="2"/>
        <v>4732</v>
      </c>
      <c r="O33" s="15">
        <v>44562</v>
      </c>
      <c r="P33" s="15">
        <v>45291</v>
      </c>
      <c r="Q33" s="2" t="s">
        <v>246</v>
      </c>
    </row>
    <row r="34" spans="1:17" ht="63">
      <c r="A34" s="1" t="s">
        <v>82</v>
      </c>
      <c r="B34" s="1" t="s">
        <v>132</v>
      </c>
      <c r="C34" s="4" t="s">
        <v>20</v>
      </c>
      <c r="D34" s="1">
        <v>7752406168</v>
      </c>
      <c r="E34" s="4" t="s">
        <v>20</v>
      </c>
      <c r="F34" s="9" t="s">
        <v>83</v>
      </c>
      <c r="G34" s="57" t="s">
        <v>84</v>
      </c>
      <c r="H34" s="57" t="s">
        <v>275</v>
      </c>
      <c r="I34" s="1">
        <v>12.5</v>
      </c>
      <c r="J34" s="1">
        <f t="shared" si="0"/>
        <v>150</v>
      </c>
      <c r="K34" s="1">
        <f t="shared" si="1"/>
        <v>300</v>
      </c>
      <c r="L34" s="5" t="s">
        <v>0</v>
      </c>
      <c r="M34" s="20">
        <v>15</v>
      </c>
      <c r="N34" s="2">
        <f t="shared" si="2"/>
        <v>30</v>
      </c>
      <c r="O34" s="15">
        <v>44562</v>
      </c>
      <c r="P34" s="15">
        <v>45291</v>
      </c>
      <c r="Q34" s="2" t="s">
        <v>246</v>
      </c>
    </row>
    <row r="35" spans="1:17" ht="63">
      <c r="A35" s="1" t="s">
        <v>85</v>
      </c>
      <c r="B35" s="1" t="s">
        <v>133</v>
      </c>
      <c r="C35" s="4" t="s">
        <v>20</v>
      </c>
      <c r="D35" s="1">
        <v>7752406168</v>
      </c>
      <c r="E35" s="4" t="s">
        <v>20</v>
      </c>
      <c r="F35" s="9" t="s">
        <v>93</v>
      </c>
      <c r="G35" s="57" t="s">
        <v>86</v>
      </c>
      <c r="H35" s="57" t="s">
        <v>276</v>
      </c>
      <c r="I35" s="1">
        <v>28.8</v>
      </c>
      <c r="J35" s="1">
        <f t="shared" si="0"/>
        <v>345.6</v>
      </c>
      <c r="K35" s="1">
        <f t="shared" si="1"/>
        <v>691.2</v>
      </c>
      <c r="L35" s="5" t="s">
        <v>0</v>
      </c>
      <c r="M35" s="20">
        <v>36153</v>
      </c>
      <c r="N35" s="2">
        <f t="shared" si="2"/>
        <v>72306</v>
      </c>
      <c r="O35" s="15">
        <v>44562</v>
      </c>
      <c r="P35" s="15">
        <v>45291</v>
      </c>
      <c r="Q35" s="2" t="s">
        <v>246</v>
      </c>
    </row>
    <row r="36" spans="1:17" ht="63">
      <c r="A36" s="1" t="s">
        <v>87</v>
      </c>
      <c r="B36" s="1" t="s">
        <v>134</v>
      </c>
      <c r="C36" s="4" t="s">
        <v>20</v>
      </c>
      <c r="D36" s="1">
        <v>7752406168</v>
      </c>
      <c r="E36" s="4" t="s">
        <v>20</v>
      </c>
      <c r="F36" s="9" t="s">
        <v>34</v>
      </c>
      <c r="G36" s="57" t="s">
        <v>88</v>
      </c>
      <c r="H36" s="57" t="s">
        <v>277</v>
      </c>
      <c r="I36" s="1">
        <v>3.5</v>
      </c>
      <c r="J36" s="1">
        <f t="shared" si="0"/>
        <v>42</v>
      </c>
      <c r="K36" s="1">
        <f t="shared" si="1"/>
        <v>84</v>
      </c>
      <c r="L36" s="5" t="s">
        <v>0</v>
      </c>
      <c r="M36" s="20">
        <v>997</v>
      </c>
      <c r="N36" s="2">
        <f t="shared" si="2"/>
        <v>1994</v>
      </c>
      <c r="O36" s="15">
        <v>44562</v>
      </c>
      <c r="P36" s="15">
        <v>45291</v>
      </c>
      <c r="Q36" s="2" t="s">
        <v>246</v>
      </c>
    </row>
    <row r="37" spans="1:17" ht="63">
      <c r="A37" s="1" t="s">
        <v>90</v>
      </c>
      <c r="B37" s="1" t="s">
        <v>135</v>
      </c>
      <c r="C37" s="4" t="s">
        <v>20</v>
      </c>
      <c r="D37" s="1">
        <v>7752406168</v>
      </c>
      <c r="E37" s="4" t="s">
        <v>20</v>
      </c>
      <c r="F37" s="9" t="s">
        <v>102</v>
      </c>
      <c r="G37" s="57" t="s">
        <v>91</v>
      </c>
      <c r="H37" s="57" t="s">
        <v>278</v>
      </c>
      <c r="I37" s="1">
        <v>4</v>
      </c>
      <c r="J37" s="1">
        <f t="shared" si="0"/>
        <v>48</v>
      </c>
      <c r="K37" s="1">
        <f t="shared" si="1"/>
        <v>96</v>
      </c>
      <c r="L37" s="5" t="s">
        <v>0</v>
      </c>
      <c r="M37" s="20">
        <v>55</v>
      </c>
      <c r="N37" s="2">
        <f t="shared" si="2"/>
        <v>110</v>
      </c>
      <c r="O37" s="15">
        <v>44562</v>
      </c>
      <c r="P37" s="15">
        <v>45291</v>
      </c>
      <c r="Q37" s="2" t="s">
        <v>246</v>
      </c>
    </row>
    <row r="38" spans="1:17" ht="63">
      <c r="A38" s="1" t="s">
        <v>15</v>
      </c>
      <c r="B38" s="1" t="s">
        <v>136</v>
      </c>
      <c r="C38" s="4" t="s">
        <v>20</v>
      </c>
      <c r="D38" s="1">
        <v>7752406168</v>
      </c>
      <c r="E38" s="4" t="s">
        <v>20</v>
      </c>
      <c r="F38" s="9" t="s">
        <v>104</v>
      </c>
      <c r="G38" s="57" t="s">
        <v>92</v>
      </c>
      <c r="H38" s="57" t="s">
        <v>279</v>
      </c>
      <c r="I38" s="1">
        <v>6.5</v>
      </c>
      <c r="J38" s="1">
        <f t="shared" si="0"/>
        <v>78</v>
      </c>
      <c r="K38" s="1">
        <f t="shared" si="1"/>
        <v>156</v>
      </c>
      <c r="L38" s="5" t="s">
        <v>0</v>
      </c>
      <c r="M38" s="20">
        <v>1530</v>
      </c>
      <c r="N38" s="2">
        <f t="shared" si="2"/>
        <v>3060</v>
      </c>
      <c r="O38" s="15">
        <v>44562</v>
      </c>
      <c r="P38" s="15">
        <v>45291</v>
      </c>
      <c r="Q38" s="2" t="s">
        <v>246</v>
      </c>
    </row>
    <row r="39" spans="1:17" s="6" customFormat="1" ht="63">
      <c r="A39" s="12"/>
      <c r="B39" s="1" t="s">
        <v>137</v>
      </c>
      <c r="C39" s="4" t="s">
        <v>20</v>
      </c>
      <c r="D39" s="1">
        <v>7752406168</v>
      </c>
      <c r="E39" s="4" t="s">
        <v>20</v>
      </c>
      <c r="F39" s="10" t="s">
        <v>239</v>
      </c>
      <c r="G39" s="57" t="s">
        <v>240</v>
      </c>
      <c r="H39" s="57" t="s">
        <v>280</v>
      </c>
      <c r="I39" s="5">
        <v>10.5</v>
      </c>
      <c r="J39" s="1">
        <f t="shared" si="0"/>
        <v>126</v>
      </c>
      <c r="K39" s="1">
        <f t="shared" si="1"/>
        <v>252</v>
      </c>
      <c r="L39" s="5" t="s">
        <v>0</v>
      </c>
      <c r="M39" s="20">
        <v>560</v>
      </c>
      <c r="N39" s="2">
        <f t="shared" si="2"/>
        <v>1120</v>
      </c>
      <c r="O39" s="15">
        <v>44562</v>
      </c>
      <c r="P39" s="15">
        <v>45291</v>
      </c>
      <c r="Q39" s="69" t="s">
        <v>247</v>
      </c>
    </row>
    <row r="40" spans="1:17" s="6" customFormat="1" ht="63">
      <c r="A40" s="12"/>
      <c r="B40" s="1" t="s">
        <v>138</v>
      </c>
      <c r="C40" s="4" t="s">
        <v>20</v>
      </c>
      <c r="D40" s="1">
        <v>7752406168</v>
      </c>
      <c r="E40" s="4" t="s">
        <v>20</v>
      </c>
      <c r="F40" s="53" t="s">
        <v>243</v>
      </c>
      <c r="G40" s="57" t="s">
        <v>241</v>
      </c>
      <c r="H40" s="57" t="s">
        <v>281</v>
      </c>
      <c r="I40" s="5">
        <v>12.5</v>
      </c>
      <c r="J40" s="1">
        <f t="shared" si="0"/>
        <v>150</v>
      </c>
      <c r="K40" s="1">
        <f t="shared" si="1"/>
        <v>300</v>
      </c>
      <c r="L40" s="5" t="s">
        <v>0</v>
      </c>
      <c r="M40" s="20">
        <v>1525</v>
      </c>
      <c r="N40" s="2">
        <f t="shared" si="2"/>
        <v>3050</v>
      </c>
      <c r="O40" s="15">
        <v>44562</v>
      </c>
      <c r="P40" s="15">
        <v>45291</v>
      </c>
      <c r="Q40" s="69" t="s">
        <v>247</v>
      </c>
    </row>
    <row r="41" spans="1:17" s="6" customFormat="1" ht="63">
      <c r="A41" s="12"/>
      <c r="B41" s="1" t="s">
        <v>206</v>
      </c>
      <c r="C41" s="4" t="s">
        <v>20</v>
      </c>
      <c r="D41" s="1">
        <v>7752406168</v>
      </c>
      <c r="E41" s="4" t="s">
        <v>20</v>
      </c>
      <c r="F41" s="10" t="s">
        <v>244</v>
      </c>
      <c r="G41" s="57" t="s">
        <v>242</v>
      </c>
      <c r="H41" s="57" t="s">
        <v>282</v>
      </c>
      <c r="I41" s="5">
        <v>6.6</v>
      </c>
      <c r="J41" s="1">
        <f t="shared" si="0"/>
        <v>79.199999999999989</v>
      </c>
      <c r="K41" s="1">
        <f t="shared" si="1"/>
        <v>158.39999999999998</v>
      </c>
      <c r="L41" s="5" t="s">
        <v>0</v>
      </c>
      <c r="M41" s="20">
        <v>70</v>
      </c>
      <c r="N41" s="2">
        <f t="shared" si="2"/>
        <v>140</v>
      </c>
      <c r="O41" s="15">
        <v>44562</v>
      </c>
      <c r="P41" s="15">
        <v>45291</v>
      </c>
      <c r="Q41" s="69" t="s">
        <v>247</v>
      </c>
    </row>
    <row r="42" spans="1:17" s="14" customFormat="1" ht="47.25">
      <c r="B42" s="1" t="s">
        <v>208</v>
      </c>
      <c r="C42" s="4" t="s">
        <v>150</v>
      </c>
      <c r="D42" s="43">
        <v>7752406168</v>
      </c>
      <c r="E42" s="4" t="s">
        <v>151</v>
      </c>
      <c r="F42" s="9" t="s">
        <v>152</v>
      </c>
      <c r="G42" s="57" t="s">
        <v>153</v>
      </c>
      <c r="H42" s="57" t="s">
        <v>283</v>
      </c>
      <c r="I42" s="1">
        <v>1.5</v>
      </c>
      <c r="J42" s="1">
        <f t="shared" ref="J42:J88" si="3">I42*12</f>
        <v>18</v>
      </c>
      <c r="K42" s="1">
        <f t="shared" si="1"/>
        <v>36</v>
      </c>
      <c r="L42" s="5" t="s">
        <v>0</v>
      </c>
      <c r="M42" s="20">
        <v>1883</v>
      </c>
      <c r="N42" s="2">
        <f t="shared" si="2"/>
        <v>3766</v>
      </c>
      <c r="O42" s="15">
        <v>44562</v>
      </c>
      <c r="P42" s="15">
        <v>45291</v>
      </c>
      <c r="Q42" s="2" t="s">
        <v>246</v>
      </c>
    </row>
    <row r="43" spans="1:17" s="14" customFormat="1" ht="47.25">
      <c r="B43" s="1" t="s">
        <v>210</v>
      </c>
      <c r="C43" s="4" t="s">
        <v>150</v>
      </c>
      <c r="D43" s="43">
        <v>7752406168</v>
      </c>
      <c r="E43" s="4" t="s">
        <v>151</v>
      </c>
      <c r="F43" s="9" t="s">
        <v>152</v>
      </c>
      <c r="G43" s="57" t="s">
        <v>154</v>
      </c>
      <c r="H43" s="57" t="s">
        <v>284</v>
      </c>
      <c r="I43" s="1">
        <v>1.5</v>
      </c>
      <c r="J43" s="1">
        <f t="shared" si="3"/>
        <v>18</v>
      </c>
      <c r="K43" s="1">
        <f t="shared" si="1"/>
        <v>36</v>
      </c>
      <c r="L43" s="5" t="s">
        <v>0</v>
      </c>
      <c r="M43" s="20">
        <v>2243</v>
      </c>
      <c r="N43" s="2">
        <f t="shared" si="2"/>
        <v>4486</v>
      </c>
      <c r="O43" s="15">
        <v>44562</v>
      </c>
      <c r="P43" s="15">
        <v>45291</v>
      </c>
      <c r="Q43" s="2" t="s">
        <v>246</v>
      </c>
    </row>
    <row r="44" spans="1:17" s="14" customFormat="1" ht="47.25">
      <c r="B44" s="1" t="s">
        <v>212</v>
      </c>
      <c r="C44" s="4" t="s">
        <v>150</v>
      </c>
      <c r="D44" s="43">
        <v>7752406168</v>
      </c>
      <c r="E44" s="4" t="s">
        <v>151</v>
      </c>
      <c r="F44" s="9" t="s">
        <v>155</v>
      </c>
      <c r="G44" s="57" t="s">
        <v>156</v>
      </c>
      <c r="H44" s="57" t="s">
        <v>285</v>
      </c>
      <c r="I44" s="1">
        <v>1.5</v>
      </c>
      <c r="J44" s="1">
        <f t="shared" si="3"/>
        <v>18</v>
      </c>
      <c r="K44" s="1">
        <f t="shared" si="1"/>
        <v>36</v>
      </c>
      <c r="L44" s="5" t="s">
        <v>0</v>
      </c>
      <c r="M44" s="20">
        <v>3744</v>
      </c>
      <c r="N44" s="2">
        <f t="shared" si="2"/>
        <v>7488</v>
      </c>
      <c r="O44" s="15">
        <v>44562</v>
      </c>
      <c r="P44" s="15">
        <v>45291</v>
      </c>
      <c r="Q44" s="2" t="s">
        <v>246</v>
      </c>
    </row>
    <row r="45" spans="1:17" s="14" customFormat="1" ht="47.25">
      <c r="B45" s="1" t="s">
        <v>214</v>
      </c>
      <c r="C45" s="4" t="s">
        <v>150</v>
      </c>
      <c r="D45" s="43">
        <v>7752406168</v>
      </c>
      <c r="E45" s="4" t="s">
        <v>151</v>
      </c>
      <c r="F45" s="9" t="s">
        <v>157</v>
      </c>
      <c r="G45" s="57" t="s">
        <v>158</v>
      </c>
      <c r="H45" s="57" t="s">
        <v>286</v>
      </c>
      <c r="I45" s="1">
        <v>1.5</v>
      </c>
      <c r="J45" s="1">
        <f t="shared" si="3"/>
        <v>18</v>
      </c>
      <c r="K45" s="1">
        <f t="shared" si="1"/>
        <v>36</v>
      </c>
      <c r="L45" s="5" t="s">
        <v>0</v>
      </c>
      <c r="M45" s="20">
        <v>1245</v>
      </c>
      <c r="N45" s="2">
        <f t="shared" si="2"/>
        <v>2490</v>
      </c>
      <c r="O45" s="15">
        <v>44562</v>
      </c>
      <c r="P45" s="15">
        <v>45291</v>
      </c>
      <c r="Q45" s="2" t="s">
        <v>246</v>
      </c>
    </row>
    <row r="46" spans="1:17" s="14" customFormat="1" ht="47.25">
      <c r="B46" s="1" t="s">
        <v>216</v>
      </c>
      <c r="C46" s="4" t="s">
        <v>150</v>
      </c>
      <c r="D46" s="43">
        <v>7752406168</v>
      </c>
      <c r="E46" s="4" t="s">
        <v>151</v>
      </c>
      <c r="F46" s="9" t="s">
        <v>159</v>
      </c>
      <c r="G46" s="57" t="s">
        <v>160</v>
      </c>
      <c r="H46" s="57" t="s">
        <v>287</v>
      </c>
      <c r="I46" s="1">
        <v>1.5</v>
      </c>
      <c r="J46" s="1">
        <f t="shared" si="3"/>
        <v>18</v>
      </c>
      <c r="K46" s="1">
        <f t="shared" si="1"/>
        <v>36</v>
      </c>
      <c r="L46" s="5" t="s">
        <v>14</v>
      </c>
      <c r="M46" s="20">
        <v>1410</v>
      </c>
      <c r="N46" s="2">
        <f t="shared" si="2"/>
        <v>2820</v>
      </c>
      <c r="O46" s="15">
        <v>44562</v>
      </c>
      <c r="P46" s="15">
        <v>45291</v>
      </c>
      <c r="Q46" s="2" t="s">
        <v>246</v>
      </c>
    </row>
    <row r="47" spans="1:17" s="14" customFormat="1" ht="47.25">
      <c r="B47" s="1" t="s">
        <v>218</v>
      </c>
      <c r="C47" s="4" t="s">
        <v>150</v>
      </c>
      <c r="D47" s="43">
        <v>7752406168</v>
      </c>
      <c r="E47" s="4" t="s">
        <v>151</v>
      </c>
      <c r="F47" s="9" t="s">
        <v>161</v>
      </c>
      <c r="G47" s="57" t="s">
        <v>162</v>
      </c>
      <c r="H47" s="57" t="s">
        <v>288</v>
      </c>
      <c r="I47" s="1">
        <v>1</v>
      </c>
      <c r="J47" s="1">
        <f t="shared" si="3"/>
        <v>12</v>
      </c>
      <c r="K47" s="1">
        <f t="shared" si="1"/>
        <v>24</v>
      </c>
      <c r="L47" s="5" t="s">
        <v>0</v>
      </c>
      <c r="M47" s="20">
        <v>2285</v>
      </c>
      <c r="N47" s="2">
        <f t="shared" si="2"/>
        <v>4570</v>
      </c>
      <c r="O47" s="15">
        <v>44562</v>
      </c>
      <c r="P47" s="15">
        <v>45291</v>
      </c>
      <c r="Q47" s="2" t="s">
        <v>246</v>
      </c>
    </row>
    <row r="48" spans="1:17" s="14" customFormat="1" ht="47.25">
      <c r="B48" s="1" t="s">
        <v>220</v>
      </c>
      <c r="C48" s="4" t="s">
        <v>150</v>
      </c>
      <c r="D48" s="43">
        <v>7752406168</v>
      </c>
      <c r="E48" s="4" t="s">
        <v>151</v>
      </c>
      <c r="F48" s="9" t="s">
        <v>163</v>
      </c>
      <c r="G48" s="57" t="s">
        <v>164</v>
      </c>
      <c r="H48" s="57" t="s">
        <v>289</v>
      </c>
      <c r="I48" s="1">
        <v>3.5</v>
      </c>
      <c r="J48" s="1">
        <f t="shared" si="3"/>
        <v>42</v>
      </c>
      <c r="K48" s="1">
        <f t="shared" si="1"/>
        <v>84</v>
      </c>
      <c r="L48" s="5" t="s">
        <v>14</v>
      </c>
      <c r="M48" s="20">
        <v>3770</v>
      </c>
      <c r="N48" s="2">
        <f t="shared" si="2"/>
        <v>7540</v>
      </c>
      <c r="O48" s="15">
        <v>44562</v>
      </c>
      <c r="P48" s="15">
        <v>45291</v>
      </c>
      <c r="Q48" s="2" t="s">
        <v>246</v>
      </c>
    </row>
    <row r="49" spans="2:17" s="14" customFormat="1" ht="47.25">
      <c r="B49" s="1" t="s">
        <v>223</v>
      </c>
      <c r="C49" s="4" t="s">
        <v>150</v>
      </c>
      <c r="D49" s="43">
        <v>7752406168</v>
      </c>
      <c r="E49" s="4" t="s">
        <v>151</v>
      </c>
      <c r="F49" s="50" t="s">
        <v>163</v>
      </c>
      <c r="G49" s="57" t="s">
        <v>165</v>
      </c>
      <c r="H49" s="57" t="s">
        <v>290</v>
      </c>
      <c r="I49" s="1">
        <v>3.5</v>
      </c>
      <c r="J49" s="1">
        <f t="shared" si="3"/>
        <v>42</v>
      </c>
      <c r="K49" s="1">
        <f t="shared" si="1"/>
        <v>84</v>
      </c>
      <c r="L49" s="5" t="s">
        <v>0</v>
      </c>
      <c r="M49" s="20">
        <v>4815</v>
      </c>
      <c r="N49" s="2">
        <f t="shared" si="2"/>
        <v>9630</v>
      </c>
      <c r="O49" s="15">
        <v>44562</v>
      </c>
      <c r="P49" s="15">
        <v>45291</v>
      </c>
      <c r="Q49" s="2" t="s">
        <v>246</v>
      </c>
    </row>
    <row r="50" spans="2:17" s="14" customFormat="1" ht="47.25">
      <c r="B50" s="1" t="s">
        <v>225</v>
      </c>
      <c r="C50" s="4" t="s">
        <v>150</v>
      </c>
      <c r="D50" s="43">
        <v>7752406168</v>
      </c>
      <c r="E50" s="4" t="s">
        <v>151</v>
      </c>
      <c r="F50" s="9" t="s">
        <v>163</v>
      </c>
      <c r="G50" s="57" t="s">
        <v>166</v>
      </c>
      <c r="H50" s="57" t="s">
        <v>291</v>
      </c>
      <c r="I50" s="1">
        <v>3.5</v>
      </c>
      <c r="J50" s="1">
        <f t="shared" si="3"/>
        <v>42</v>
      </c>
      <c r="K50" s="1">
        <f t="shared" si="1"/>
        <v>84</v>
      </c>
      <c r="L50" s="5" t="s">
        <v>0</v>
      </c>
      <c r="M50" s="20">
        <v>7430</v>
      </c>
      <c r="N50" s="2">
        <f t="shared" si="2"/>
        <v>14860</v>
      </c>
      <c r="O50" s="15">
        <v>44562</v>
      </c>
      <c r="P50" s="15">
        <v>45291</v>
      </c>
      <c r="Q50" s="2" t="s">
        <v>246</v>
      </c>
    </row>
    <row r="51" spans="2:17" s="14" customFormat="1" ht="47.25">
      <c r="B51" s="1" t="s">
        <v>227</v>
      </c>
      <c r="C51" s="4" t="s">
        <v>150</v>
      </c>
      <c r="D51" s="43">
        <v>7752406168</v>
      </c>
      <c r="E51" s="4" t="s">
        <v>151</v>
      </c>
      <c r="F51" s="9" t="s">
        <v>167</v>
      </c>
      <c r="G51" s="57" t="s">
        <v>168</v>
      </c>
      <c r="H51" s="57" t="s">
        <v>292</v>
      </c>
      <c r="I51" s="1">
        <v>1.5</v>
      </c>
      <c r="J51" s="1">
        <f t="shared" si="3"/>
        <v>18</v>
      </c>
      <c r="K51" s="1">
        <f t="shared" si="1"/>
        <v>36</v>
      </c>
      <c r="L51" s="5" t="s">
        <v>0</v>
      </c>
      <c r="M51" s="20">
        <v>2245</v>
      </c>
      <c r="N51" s="2">
        <f t="shared" si="2"/>
        <v>4490</v>
      </c>
      <c r="O51" s="15">
        <v>44562</v>
      </c>
      <c r="P51" s="15">
        <v>45291</v>
      </c>
      <c r="Q51" s="2" t="s">
        <v>246</v>
      </c>
    </row>
    <row r="52" spans="2:17" s="14" customFormat="1" ht="47.25">
      <c r="B52" s="1" t="s">
        <v>229</v>
      </c>
      <c r="C52" s="4" t="s">
        <v>150</v>
      </c>
      <c r="D52" s="43">
        <v>7752406168</v>
      </c>
      <c r="E52" s="4" t="s">
        <v>151</v>
      </c>
      <c r="F52" s="9" t="s">
        <v>169</v>
      </c>
      <c r="G52" s="57" t="s">
        <v>170</v>
      </c>
      <c r="H52" s="57" t="s">
        <v>293</v>
      </c>
      <c r="I52" s="1">
        <v>2.5</v>
      </c>
      <c r="J52" s="1">
        <f t="shared" si="3"/>
        <v>30</v>
      </c>
      <c r="K52" s="1">
        <f t="shared" si="1"/>
        <v>60</v>
      </c>
      <c r="L52" s="5" t="s">
        <v>14</v>
      </c>
      <c r="M52" s="20">
        <v>4015</v>
      </c>
      <c r="N52" s="2">
        <f t="shared" si="2"/>
        <v>8030</v>
      </c>
      <c r="O52" s="15">
        <v>44562</v>
      </c>
      <c r="P52" s="15">
        <v>45291</v>
      </c>
      <c r="Q52" s="2" t="s">
        <v>246</v>
      </c>
    </row>
    <row r="53" spans="2:17" s="14" customFormat="1" ht="47.25">
      <c r="B53" s="1" t="s">
        <v>231</v>
      </c>
      <c r="C53" s="4" t="s">
        <v>150</v>
      </c>
      <c r="D53" s="43">
        <v>7752406168</v>
      </c>
      <c r="E53" s="4" t="s">
        <v>151</v>
      </c>
      <c r="F53" s="9" t="s">
        <v>171</v>
      </c>
      <c r="G53" s="57" t="s">
        <v>172</v>
      </c>
      <c r="H53" s="57" t="s">
        <v>294</v>
      </c>
      <c r="I53" s="1">
        <v>1</v>
      </c>
      <c r="J53" s="1">
        <f t="shared" si="3"/>
        <v>12</v>
      </c>
      <c r="K53" s="1">
        <f t="shared" si="1"/>
        <v>24</v>
      </c>
      <c r="L53" s="5" t="s">
        <v>0</v>
      </c>
      <c r="M53" s="20">
        <v>1944</v>
      </c>
      <c r="N53" s="2">
        <f t="shared" si="2"/>
        <v>3888</v>
      </c>
      <c r="O53" s="15">
        <v>44562</v>
      </c>
      <c r="P53" s="15">
        <v>45291</v>
      </c>
      <c r="Q53" s="2" t="s">
        <v>246</v>
      </c>
    </row>
    <row r="54" spans="2:17" ht="47.25">
      <c r="B54" s="1" t="s">
        <v>233</v>
      </c>
      <c r="C54" s="4" t="s">
        <v>150</v>
      </c>
      <c r="D54" s="43">
        <v>7752406168</v>
      </c>
      <c r="E54" s="4" t="s">
        <v>151</v>
      </c>
      <c r="F54" s="9" t="s">
        <v>171</v>
      </c>
      <c r="G54" s="57" t="s">
        <v>173</v>
      </c>
      <c r="H54" s="57" t="s">
        <v>295</v>
      </c>
      <c r="I54" s="1">
        <v>1.5</v>
      </c>
      <c r="J54" s="1">
        <f t="shared" si="3"/>
        <v>18</v>
      </c>
      <c r="K54" s="1">
        <f t="shared" si="1"/>
        <v>36</v>
      </c>
      <c r="L54" s="5" t="s">
        <v>0</v>
      </c>
      <c r="M54" s="20">
        <v>3560</v>
      </c>
      <c r="N54" s="2">
        <f t="shared" si="2"/>
        <v>7120</v>
      </c>
      <c r="O54" s="15">
        <v>44562</v>
      </c>
      <c r="P54" s="15">
        <v>45291</v>
      </c>
      <c r="Q54" s="2" t="s">
        <v>246</v>
      </c>
    </row>
    <row r="55" spans="2:17" ht="47.25">
      <c r="B55" s="1" t="s">
        <v>16</v>
      </c>
      <c r="C55" s="4" t="s">
        <v>150</v>
      </c>
      <c r="D55" s="43">
        <v>7752406168</v>
      </c>
      <c r="E55" s="4" t="s">
        <v>151</v>
      </c>
      <c r="F55" s="9" t="s">
        <v>174</v>
      </c>
      <c r="G55" s="57" t="s">
        <v>175</v>
      </c>
      <c r="H55" s="57" t="s">
        <v>296</v>
      </c>
      <c r="I55" s="1">
        <v>1.5</v>
      </c>
      <c r="J55" s="1">
        <f t="shared" si="3"/>
        <v>18</v>
      </c>
      <c r="K55" s="1">
        <f t="shared" si="1"/>
        <v>36</v>
      </c>
      <c r="L55" s="5" t="s">
        <v>0</v>
      </c>
      <c r="M55" s="20">
        <v>2385</v>
      </c>
      <c r="N55" s="2">
        <f t="shared" si="2"/>
        <v>4770</v>
      </c>
      <c r="O55" s="15">
        <v>44562</v>
      </c>
      <c r="P55" s="15">
        <v>45291</v>
      </c>
      <c r="Q55" s="2" t="s">
        <v>246</v>
      </c>
    </row>
    <row r="56" spans="2:17" ht="47.25">
      <c r="B56" s="1" t="s">
        <v>17</v>
      </c>
      <c r="C56" s="4" t="s">
        <v>150</v>
      </c>
      <c r="D56" s="43">
        <v>7752406168</v>
      </c>
      <c r="E56" s="4" t="s">
        <v>151</v>
      </c>
      <c r="F56" s="9" t="s">
        <v>176</v>
      </c>
      <c r="G56" s="57" t="s">
        <v>177</v>
      </c>
      <c r="H56" s="57" t="s">
        <v>297</v>
      </c>
      <c r="I56" s="1">
        <v>2.5</v>
      </c>
      <c r="J56" s="1">
        <f t="shared" si="3"/>
        <v>30</v>
      </c>
      <c r="K56" s="1">
        <f t="shared" si="1"/>
        <v>60</v>
      </c>
      <c r="L56" s="5" t="s">
        <v>0</v>
      </c>
      <c r="M56" s="20">
        <v>3156</v>
      </c>
      <c r="N56" s="2">
        <f t="shared" si="2"/>
        <v>6312</v>
      </c>
      <c r="O56" s="15">
        <v>44562</v>
      </c>
      <c r="P56" s="15">
        <v>45291</v>
      </c>
      <c r="Q56" s="2" t="s">
        <v>246</v>
      </c>
    </row>
    <row r="57" spans="2:17" ht="47.25">
      <c r="B57" s="1" t="s">
        <v>31</v>
      </c>
      <c r="C57" s="4" t="s">
        <v>150</v>
      </c>
      <c r="D57" s="43">
        <v>7752406168</v>
      </c>
      <c r="E57" s="4" t="s">
        <v>151</v>
      </c>
      <c r="F57" s="9" t="s">
        <v>152</v>
      </c>
      <c r="G57" s="57" t="s">
        <v>178</v>
      </c>
      <c r="H57" s="57" t="s">
        <v>298</v>
      </c>
      <c r="I57" s="1">
        <v>0.5</v>
      </c>
      <c r="J57" s="1">
        <f t="shared" si="3"/>
        <v>6</v>
      </c>
      <c r="K57" s="1">
        <f t="shared" si="1"/>
        <v>12</v>
      </c>
      <c r="L57" s="5" t="s">
        <v>0</v>
      </c>
      <c r="M57" s="20">
        <v>700</v>
      </c>
      <c r="N57" s="2">
        <f t="shared" si="2"/>
        <v>1400</v>
      </c>
      <c r="O57" s="15">
        <v>44562</v>
      </c>
      <c r="P57" s="15">
        <v>45291</v>
      </c>
      <c r="Q57" s="2" t="s">
        <v>246</v>
      </c>
    </row>
    <row r="58" spans="2:17" ht="47.25">
      <c r="B58" s="1" t="s">
        <v>58</v>
      </c>
      <c r="C58" s="4" t="s">
        <v>150</v>
      </c>
      <c r="D58" s="43">
        <v>7752406168</v>
      </c>
      <c r="E58" s="4" t="s">
        <v>151</v>
      </c>
      <c r="F58" s="9" t="s">
        <v>179</v>
      </c>
      <c r="G58" s="57" t="s">
        <v>180</v>
      </c>
      <c r="H58" s="57" t="s">
        <v>299</v>
      </c>
      <c r="I58" s="1">
        <v>1.5</v>
      </c>
      <c r="J58" s="1">
        <f t="shared" si="3"/>
        <v>18</v>
      </c>
      <c r="K58" s="1">
        <f t="shared" si="1"/>
        <v>36</v>
      </c>
      <c r="L58" s="5" t="s">
        <v>0</v>
      </c>
      <c r="M58" s="20">
        <v>1602</v>
      </c>
      <c r="N58" s="2">
        <f t="shared" si="2"/>
        <v>3204</v>
      </c>
      <c r="O58" s="15">
        <v>44562</v>
      </c>
      <c r="P58" s="15">
        <v>45291</v>
      </c>
      <c r="Q58" s="2" t="s">
        <v>246</v>
      </c>
    </row>
    <row r="59" spans="2:17" ht="47.25">
      <c r="B59" s="1" t="s">
        <v>61</v>
      </c>
      <c r="C59" s="4" t="s">
        <v>150</v>
      </c>
      <c r="D59" s="43">
        <v>7752406168</v>
      </c>
      <c r="E59" s="4" t="s">
        <v>151</v>
      </c>
      <c r="F59" s="9" t="s">
        <v>163</v>
      </c>
      <c r="G59" s="57" t="s">
        <v>181</v>
      </c>
      <c r="H59" s="57" t="s">
        <v>300</v>
      </c>
      <c r="I59" s="1">
        <v>3.5</v>
      </c>
      <c r="J59" s="1">
        <f t="shared" si="3"/>
        <v>42</v>
      </c>
      <c r="K59" s="1">
        <f t="shared" si="1"/>
        <v>84</v>
      </c>
      <c r="L59" s="5" t="s">
        <v>0</v>
      </c>
      <c r="M59" s="20">
        <v>2495</v>
      </c>
      <c r="N59" s="2">
        <f t="shared" si="2"/>
        <v>4990</v>
      </c>
      <c r="O59" s="15">
        <v>44562</v>
      </c>
      <c r="P59" s="15">
        <v>45291</v>
      </c>
      <c r="Q59" s="2" t="s">
        <v>246</v>
      </c>
    </row>
    <row r="60" spans="2:17" ht="47.25">
      <c r="B60" s="1" t="s">
        <v>64</v>
      </c>
      <c r="C60" s="4" t="s">
        <v>150</v>
      </c>
      <c r="D60" s="43">
        <v>7752406168</v>
      </c>
      <c r="E60" s="4" t="s">
        <v>151</v>
      </c>
      <c r="F60" s="9" t="s">
        <v>182</v>
      </c>
      <c r="G60" s="57" t="s">
        <v>183</v>
      </c>
      <c r="H60" s="57" t="s">
        <v>301</v>
      </c>
      <c r="I60" s="5">
        <v>1.5</v>
      </c>
      <c r="J60" s="1">
        <f t="shared" si="3"/>
        <v>18</v>
      </c>
      <c r="K60" s="1">
        <f t="shared" si="1"/>
        <v>36</v>
      </c>
      <c r="L60" s="5" t="s">
        <v>0</v>
      </c>
      <c r="M60" s="20">
        <v>2145</v>
      </c>
      <c r="N60" s="2">
        <f t="shared" si="2"/>
        <v>4290</v>
      </c>
      <c r="O60" s="15">
        <v>44562</v>
      </c>
      <c r="P60" s="15">
        <v>45291</v>
      </c>
      <c r="Q60" s="2" t="s">
        <v>246</v>
      </c>
    </row>
    <row r="61" spans="2:17" ht="47.25">
      <c r="B61" s="1" t="s">
        <v>67</v>
      </c>
      <c r="C61" s="4" t="s">
        <v>150</v>
      </c>
      <c r="D61" s="43">
        <v>7752406168</v>
      </c>
      <c r="E61" s="4" t="s">
        <v>151</v>
      </c>
      <c r="F61" s="9" t="s">
        <v>184</v>
      </c>
      <c r="G61" s="57" t="s">
        <v>185</v>
      </c>
      <c r="H61" s="57" t="s">
        <v>302</v>
      </c>
      <c r="I61" s="5">
        <v>1.5</v>
      </c>
      <c r="J61" s="1">
        <f t="shared" si="3"/>
        <v>18</v>
      </c>
      <c r="K61" s="1">
        <f t="shared" si="1"/>
        <v>36</v>
      </c>
      <c r="L61" s="5" t="s">
        <v>0</v>
      </c>
      <c r="M61" s="20">
        <v>1170</v>
      </c>
      <c r="N61" s="2">
        <f t="shared" si="2"/>
        <v>2340</v>
      </c>
      <c r="O61" s="15">
        <v>44562</v>
      </c>
      <c r="P61" s="15">
        <v>45291</v>
      </c>
      <c r="Q61" s="2" t="s">
        <v>246</v>
      </c>
    </row>
    <row r="62" spans="2:17" ht="47.25">
      <c r="B62" s="1" t="s">
        <v>69</v>
      </c>
      <c r="C62" s="4" t="s">
        <v>150</v>
      </c>
      <c r="D62" s="43">
        <v>7752406168</v>
      </c>
      <c r="E62" s="4" t="s">
        <v>151</v>
      </c>
      <c r="F62" s="9" t="s">
        <v>184</v>
      </c>
      <c r="G62" s="57" t="s">
        <v>186</v>
      </c>
      <c r="H62" s="57" t="s">
        <v>303</v>
      </c>
      <c r="I62" s="5">
        <v>1.5</v>
      </c>
      <c r="J62" s="1">
        <f t="shared" si="3"/>
        <v>18</v>
      </c>
      <c r="K62" s="1">
        <f t="shared" si="1"/>
        <v>36</v>
      </c>
      <c r="L62" s="5" t="s">
        <v>0</v>
      </c>
      <c r="M62" s="20">
        <v>1750</v>
      </c>
      <c r="N62" s="2">
        <f t="shared" si="2"/>
        <v>3500</v>
      </c>
      <c r="O62" s="15">
        <v>44562</v>
      </c>
      <c r="P62" s="15">
        <v>45291</v>
      </c>
      <c r="Q62" s="2" t="s">
        <v>246</v>
      </c>
    </row>
    <row r="63" spans="2:17" ht="47.25">
      <c r="B63" s="1" t="s">
        <v>33</v>
      </c>
      <c r="C63" s="4" t="s">
        <v>150</v>
      </c>
      <c r="D63" s="43">
        <v>7752406168</v>
      </c>
      <c r="E63" s="4" t="s">
        <v>151</v>
      </c>
      <c r="F63" s="9" t="s">
        <v>187</v>
      </c>
      <c r="G63" s="57" t="s">
        <v>188</v>
      </c>
      <c r="H63" s="57" t="s">
        <v>304</v>
      </c>
      <c r="I63" s="5">
        <v>3.5</v>
      </c>
      <c r="J63" s="1">
        <f t="shared" si="3"/>
        <v>42</v>
      </c>
      <c r="K63" s="1">
        <f t="shared" si="1"/>
        <v>84</v>
      </c>
      <c r="L63" s="5" t="s">
        <v>0</v>
      </c>
      <c r="M63" s="20">
        <v>4066</v>
      </c>
      <c r="N63" s="2">
        <f t="shared" si="2"/>
        <v>8132</v>
      </c>
      <c r="O63" s="15">
        <v>44562</v>
      </c>
      <c r="P63" s="15">
        <v>45291</v>
      </c>
      <c r="Q63" s="2" t="s">
        <v>246</v>
      </c>
    </row>
    <row r="64" spans="2:17" ht="47.25">
      <c r="B64" s="1" t="s">
        <v>72</v>
      </c>
      <c r="C64" s="4" t="s">
        <v>150</v>
      </c>
      <c r="D64" s="43">
        <v>7752406168</v>
      </c>
      <c r="E64" s="4" t="s">
        <v>151</v>
      </c>
      <c r="F64" s="9" t="s">
        <v>189</v>
      </c>
      <c r="G64" s="57" t="s">
        <v>190</v>
      </c>
      <c r="H64" s="57" t="s">
        <v>305</v>
      </c>
      <c r="I64" s="5">
        <v>2.5</v>
      </c>
      <c r="J64" s="1">
        <f t="shared" si="3"/>
        <v>30</v>
      </c>
      <c r="K64" s="1">
        <f t="shared" si="1"/>
        <v>60</v>
      </c>
      <c r="L64" s="5" t="s">
        <v>0</v>
      </c>
      <c r="M64" s="20">
        <v>2455</v>
      </c>
      <c r="N64" s="2">
        <f t="shared" si="2"/>
        <v>4910</v>
      </c>
      <c r="O64" s="15">
        <v>44562</v>
      </c>
      <c r="P64" s="15">
        <v>45291</v>
      </c>
      <c r="Q64" s="2" t="s">
        <v>246</v>
      </c>
    </row>
    <row r="65" spans="2:17" ht="47.25">
      <c r="B65" s="1" t="s">
        <v>18</v>
      </c>
      <c r="C65" s="4" t="s">
        <v>150</v>
      </c>
      <c r="D65" s="43">
        <v>7752406168</v>
      </c>
      <c r="E65" s="4" t="s">
        <v>151</v>
      </c>
      <c r="F65" s="9" t="s">
        <v>191</v>
      </c>
      <c r="G65" s="57" t="s">
        <v>192</v>
      </c>
      <c r="H65" s="57" t="s">
        <v>306</v>
      </c>
      <c r="I65" s="5">
        <v>1.5</v>
      </c>
      <c r="J65" s="1">
        <f t="shared" si="3"/>
        <v>18</v>
      </c>
      <c r="K65" s="1">
        <f t="shared" si="1"/>
        <v>36</v>
      </c>
      <c r="L65" s="5" t="s">
        <v>0</v>
      </c>
      <c r="M65" s="20">
        <v>3879</v>
      </c>
      <c r="N65" s="2">
        <f t="shared" si="2"/>
        <v>7758</v>
      </c>
      <c r="O65" s="15">
        <v>44562</v>
      </c>
      <c r="P65" s="15">
        <v>45291</v>
      </c>
      <c r="Q65" s="2" t="s">
        <v>246</v>
      </c>
    </row>
    <row r="66" spans="2:17" ht="47.25">
      <c r="B66" s="1" t="s">
        <v>89</v>
      </c>
      <c r="C66" s="4" t="s">
        <v>150</v>
      </c>
      <c r="D66" s="43">
        <v>7752406168</v>
      </c>
      <c r="E66" s="4" t="s">
        <v>151</v>
      </c>
      <c r="F66" s="9" t="s">
        <v>163</v>
      </c>
      <c r="G66" s="57" t="s">
        <v>193</v>
      </c>
      <c r="H66" s="57" t="s">
        <v>307</v>
      </c>
      <c r="I66" s="5">
        <v>3.5</v>
      </c>
      <c r="J66" s="1">
        <f t="shared" si="3"/>
        <v>42</v>
      </c>
      <c r="K66" s="1">
        <f t="shared" si="1"/>
        <v>84</v>
      </c>
      <c r="L66" s="5" t="s">
        <v>0</v>
      </c>
      <c r="M66" s="20">
        <v>7665</v>
      </c>
      <c r="N66" s="2">
        <f t="shared" si="2"/>
        <v>15330</v>
      </c>
      <c r="O66" s="15">
        <v>44562</v>
      </c>
      <c r="P66" s="15">
        <v>45291</v>
      </c>
      <c r="Q66" s="2" t="s">
        <v>246</v>
      </c>
    </row>
    <row r="67" spans="2:17" ht="47.25">
      <c r="B67" s="1" t="s">
        <v>36</v>
      </c>
      <c r="C67" s="4" t="s">
        <v>150</v>
      </c>
      <c r="D67" s="43">
        <v>7752406168</v>
      </c>
      <c r="E67" s="4" t="s">
        <v>151</v>
      </c>
      <c r="F67" s="9" t="s">
        <v>179</v>
      </c>
      <c r="G67" s="57" t="s">
        <v>194</v>
      </c>
      <c r="H67" s="57" t="s">
        <v>308</v>
      </c>
      <c r="I67" s="1">
        <v>1</v>
      </c>
      <c r="J67" s="1">
        <f t="shared" si="3"/>
        <v>12</v>
      </c>
      <c r="K67" s="1">
        <f t="shared" si="1"/>
        <v>24</v>
      </c>
      <c r="L67" s="5" t="s">
        <v>14</v>
      </c>
      <c r="M67" s="20">
        <v>1890</v>
      </c>
      <c r="N67" s="2">
        <f t="shared" si="2"/>
        <v>3780</v>
      </c>
      <c r="O67" s="15">
        <v>44562</v>
      </c>
      <c r="P67" s="15">
        <v>45291</v>
      </c>
      <c r="Q67" s="2" t="s">
        <v>246</v>
      </c>
    </row>
    <row r="68" spans="2:17" ht="47.25">
      <c r="B68" s="1" t="s">
        <v>87</v>
      </c>
      <c r="C68" s="4" t="s">
        <v>150</v>
      </c>
      <c r="D68" s="43">
        <v>7752406168</v>
      </c>
      <c r="E68" s="4" t="s">
        <v>151</v>
      </c>
      <c r="F68" s="9" t="s">
        <v>195</v>
      </c>
      <c r="G68" s="57" t="s">
        <v>196</v>
      </c>
      <c r="H68" s="57" t="s">
        <v>309</v>
      </c>
      <c r="I68" s="1">
        <v>0.5</v>
      </c>
      <c r="J68" s="1">
        <f t="shared" si="3"/>
        <v>6</v>
      </c>
      <c r="K68" s="1">
        <f t="shared" si="1"/>
        <v>12</v>
      </c>
      <c r="L68" s="5" t="s">
        <v>0</v>
      </c>
      <c r="M68" s="20">
        <v>1410</v>
      </c>
      <c r="N68" s="2">
        <f t="shared" si="2"/>
        <v>2820</v>
      </c>
      <c r="O68" s="15">
        <v>44562</v>
      </c>
      <c r="P68" s="15">
        <v>45291</v>
      </c>
      <c r="Q68" s="2" t="s">
        <v>246</v>
      </c>
    </row>
    <row r="69" spans="2:17" ht="47.25">
      <c r="B69" s="1" t="s">
        <v>38</v>
      </c>
      <c r="C69" s="4" t="s">
        <v>150</v>
      </c>
      <c r="D69" s="43">
        <v>7752406168</v>
      </c>
      <c r="E69" s="4" t="s">
        <v>151</v>
      </c>
      <c r="F69" s="9" t="s">
        <v>197</v>
      </c>
      <c r="G69" s="57" t="s">
        <v>198</v>
      </c>
      <c r="H69" s="57" t="s">
        <v>310</v>
      </c>
      <c r="I69" s="1">
        <v>0.5</v>
      </c>
      <c r="J69" s="1">
        <f t="shared" si="3"/>
        <v>6</v>
      </c>
      <c r="K69" s="1">
        <f t="shared" ref="K69:K91" si="4">I69*24</f>
        <v>12</v>
      </c>
      <c r="L69" s="5" t="s">
        <v>0</v>
      </c>
      <c r="M69" s="20">
        <v>800</v>
      </c>
      <c r="N69" s="2">
        <f t="shared" si="2"/>
        <v>1600</v>
      </c>
      <c r="O69" s="15">
        <v>44562</v>
      </c>
      <c r="P69" s="15">
        <v>45291</v>
      </c>
      <c r="Q69" s="2" t="s">
        <v>246</v>
      </c>
    </row>
    <row r="70" spans="2:17" ht="47.25">
      <c r="B70" s="1" t="s">
        <v>74</v>
      </c>
      <c r="C70" s="4" t="s">
        <v>150</v>
      </c>
      <c r="D70" s="43">
        <v>7752406168</v>
      </c>
      <c r="E70" s="4" t="s">
        <v>151</v>
      </c>
      <c r="F70" s="9" t="s">
        <v>184</v>
      </c>
      <c r="G70" s="57" t="s">
        <v>199</v>
      </c>
      <c r="H70" s="57" t="s">
        <v>311</v>
      </c>
      <c r="I70" s="1">
        <v>1.5</v>
      </c>
      <c r="J70" s="1">
        <f t="shared" si="3"/>
        <v>18</v>
      </c>
      <c r="K70" s="1">
        <f t="shared" si="4"/>
        <v>36</v>
      </c>
      <c r="L70" s="5" t="s">
        <v>0</v>
      </c>
      <c r="M70" s="20">
        <v>1840</v>
      </c>
      <c r="N70" s="2">
        <f t="shared" si="2"/>
        <v>3680</v>
      </c>
      <c r="O70" s="15">
        <v>44562</v>
      </c>
      <c r="P70" s="15">
        <v>45291</v>
      </c>
      <c r="Q70" s="2" t="s">
        <v>246</v>
      </c>
    </row>
    <row r="71" spans="2:17" ht="47.25">
      <c r="B71" s="1" t="s">
        <v>333</v>
      </c>
      <c r="C71" s="4" t="s">
        <v>150</v>
      </c>
      <c r="D71" s="43">
        <v>7752406168</v>
      </c>
      <c r="E71" s="4" t="s">
        <v>151</v>
      </c>
      <c r="F71" s="9" t="s">
        <v>200</v>
      </c>
      <c r="G71" s="57" t="s">
        <v>201</v>
      </c>
      <c r="H71" s="57" t="s">
        <v>312</v>
      </c>
      <c r="I71" s="1">
        <v>1</v>
      </c>
      <c r="J71" s="1">
        <f t="shared" si="3"/>
        <v>12</v>
      </c>
      <c r="K71" s="1">
        <f t="shared" si="4"/>
        <v>24</v>
      </c>
      <c r="L71" s="5" t="s">
        <v>0</v>
      </c>
      <c r="M71" s="20">
        <v>1200</v>
      </c>
      <c r="N71" s="2">
        <f t="shared" si="2"/>
        <v>2400</v>
      </c>
      <c r="O71" s="15">
        <v>44562</v>
      </c>
      <c r="P71" s="15">
        <v>45291</v>
      </c>
      <c r="Q71" s="2" t="s">
        <v>246</v>
      </c>
    </row>
    <row r="72" spans="2:17" ht="47.25">
      <c r="B72" s="1" t="s">
        <v>76</v>
      </c>
      <c r="C72" s="4" t="s">
        <v>150</v>
      </c>
      <c r="D72" s="43">
        <v>7752406168</v>
      </c>
      <c r="E72" s="4" t="s">
        <v>151</v>
      </c>
      <c r="F72" s="9" t="s">
        <v>197</v>
      </c>
      <c r="G72" s="57" t="s">
        <v>202</v>
      </c>
      <c r="H72" s="57" t="s">
        <v>313</v>
      </c>
      <c r="I72" s="1">
        <v>0.5</v>
      </c>
      <c r="J72" s="1">
        <f t="shared" si="3"/>
        <v>6</v>
      </c>
      <c r="K72" s="1">
        <f t="shared" si="4"/>
        <v>12</v>
      </c>
      <c r="L72" s="5" t="s">
        <v>0</v>
      </c>
      <c r="M72" s="20">
        <v>710</v>
      </c>
      <c r="N72" s="2">
        <f t="shared" ref="N72:N91" si="5">M72*2</f>
        <v>1420</v>
      </c>
      <c r="O72" s="15">
        <v>44562</v>
      </c>
      <c r="P72" s="15">
        <v>45291</v>
      </c>
      <c r="Q72" s="2" t="s">
        <v>246</v>
      </c>
    </row>
    <row r="73" spans="2:17" ht="47.25">
      <c r="B73" s="1" t="s">
        <v>90</v>
      </c>
      <c r="C73" s="4" t="s">
        <v>150</v>
      </c>
      <c r="D73" s="43">
        <v>7752406168</v>
      </c>
      <c r="E73" s="4" t="s">
        <v>151</v>
      </c>
      <c r="F73" s="9" t="s">
        <v>171</v>
      </c>
      <c r="G73" s="57" t="s">
        <v>203</v>
      </c>
      <c r="H73" s="57" t="s">
        <v>314</v>
      </c>
      <c r="I73" s="1">
        <v>1.5</v>
      </c>
      <c r="J73" s="1">
        <f t="shared" si="3"/>
        <v>18</v>
      </c>
      <c r="K73" s="1">
        <f t="shared" si="4"/>
        <v>36</v>
      </c>
      <c r="L73" s="5" t="s">
        <v>0</v>
      </c>
      <c r="M73" s="20">
        <v>3550</v>
      </c>
      <c r="N73" s="2">
        <f t="shared" si="5"/>
        <v>7100</v>
      </c>
      <c r="O73" s="15">
        <v>44562</v>
      </c>
      <c r="P73" s="15">
        <v>45291</v>
      </c>
      <c r="Q73" s="2" t="s">
        <v>246</v>
      </c>
    </row>
    <row r="74" spans="2:17" ht="47.25">
      <c r="B74" s="1" t="s">
        <v>44</v>
      </c>
      <c r="C74" s="4" t="s">
        <v>150</v>
      </c>
      <c r="D74" s="43">
        <v>7752406168</v>
      </c>
      <c r="E74" s="4" t="s">
        <v>151</v>
      </c>
      <c r="F74" s="9" t="s">
        <v>197</v>
      </c>
      <c r="G74" s="57" t="s">
        <v>204</v>
      </c>
      <c r="H74" s="57" t="s">
        <v>315</v>
      </c>
      <c r="I74" s="1">
        <v>2.5</v>
      </c>
      <c r="J74" s="1">
        <f t="shared" si="3"/>
        <v>30</v>
      </c>
      <c r="K74" s="1">
        <f t="shared" si="4"/>
        <v>60</v>
      </c>
      <c r="L74" s="5" t="s">
        <v>0</v>
      </c>
      <c r="M74" s="20">
        <v>5240</v>
      </c>
      <c r="N74" s="2">
        <f t="shared" si="5"/>
        <v>10480</v>
      </c>
      <c r="O74" s="15">
        <v>44562</v>
      </c>
      <c r="P74" s="15">
        <v>45291</v>
      </c>
      <c r="Q74" s="2" t="s">
        <v>246</v>
      </c>
    </row>
    <row r="75" spans="2:17" ht="47.25">
      <c r="B75" s="1" t="s">
        <v>79</v>
      </c>
      <c r="C75" s="4" t="s">
        <v>150</v>
      </c>
      <c r="D75" s="43">
        <v>7752406168</v>
      </c>
      <c r="E75" s="4" t="s">
        <v>151</v>
      </c>
      <c r="F75" s="9" t="s">
        <v>195</v>
      </c>
      <c r="G75" s="57" t="s">
        <v>205</v>
      </c>
      <c r="H75" s="57" t="s">
        <v>316</v>
      </c>
      <c r="I75" s="1">
        <v>2.5</v>
      </c>
      <c r="J75" s="1">
        <f t="shared" si="3"/>
        <v>30</v>
      </c>
      <c r="K75" s="1">
        <f t="shared" si="4"/>
        <v>60</v>
      </c>
      <c r="L75" s="5" t="s">
        <v>14</v>
      </c>
      <c r="M75" s="20">
        <v>5920</v>
      </c>
      <c r="N75" s="2">
        <f t="shared" si="5"/>
        <v>11840</v>
      </c>
      <c r="O75" s="15">
        <v>44562</v>
      </c>
      <c r="P75" s="15">
        <v>45291</v>
      </c>
      <c r="Q75" s="2" t="s">
        <v>246</v>
      </c>
    </row>
    <row r="76" spans="2:17" ht="47.25">
      <c r="B76" s="1" t="s">
        <v>25</v>
      </c>
      <c r="C76" s="4" t="s">
        <v>150</v>
      </c>
      <c r="D76" s="43">
        <v>7752406168</v>
      </c>
      <c r="E76" s="4" t="s">
        <v>151</v>
      </c>
      <c r="F76" s="9" t="s">
        <v>163</v>
      </c>
      <c r="G76" s="57" t="s">
        <v>207</v>
      </c>
      <c r="H76" s="57" t="s">
        <v>317</v>
      </c>
      <c r="I76" s="1">
        <v>1.5</v>
      </c>
      <c r="J76" s="1">
        <f t="shared" si="3"/>
        <v>18</v>
      </c>
      <c r="K76" s="1">
        <f t="shared" si="4"/>
        <v>36</v>
      </c>
      <c r="L76" s="5" t="s">
        <v>0</v>
      </c>
      <c r="M76" s="20">
        <v>3710</v>
      </c>
      <c r="N76" s="2">
        <f t="shared" si="5"/>
        <v>7420</v>
      </c>
      <c r="O76" s="15">
        <v>44562</v>
      </c>
      <c r="P76" s="15">
        <v>45291</v>
      </c>
      <c r="Q76" s="2" t="s">
        <v>246</v>
      </c>
    </row>
    <row r="77" spans="2:17" ht="47.25">
      <c r="B77" s="1" t="s">
        <v>82</v>
      </c>
      <c r="C77" s="4" t="s">
        <v>150</v>
      </c>
      <c r="D77" s="43">
        <v>7752406168</v>
      </c>
      <c r="E77" s="4" t="s">
        <v>151</v>
      </c>
      <c r="F77" s="9" t="s">
        <v>163</v>
      </c>
      <c r="G77" s="57" t="s">
        <v>209</v>
      </c>
      <c r="H77" s="57" t="s">
        <v>318</v>
      </c>
      <c r="I77" s="1">
        <v>3.5</v>
      </c>
      <c r="J77" s="1">
        <f t="shared" si="3"/>
        <v>42</v>
      </c>
      <c r="K77" s="1">
        <f t="shared" si="4"/>
        <v>84</v>
      </c>
      <c r="L77" s="5" t="s">
        <v>0</v>
      </c>
      <c r="M77" s="20">
        <v>4552</v>
      </c>
      <c r="N77" s="2">
        <f t="shared" si="5"/>
        <v>9104</v>
      </c>
      <c r="O77" s="15">
        <v>44562</v>
      </c>
      <c r="P77" s="15">
        <v>45291</v>
      </c>
      <c r="Q77" s="2" t="s">
        <v>246</v>
      </c>
    </row>
    <row r="78" spans="2:17" ht="47.25">
      <c r="B78" s="1" t="s">
        <v>28</v>
      </c>
      <c r="C78" s="4" t="s">
        <v>150</v>
      </c>
      <c r="D78" s="43">
        <v>7752406168</v>
      </c>
      <c r="E78" s="4" t="s">
        <v>151</v>
      </c>
      <c r="F78" s="9" t="s">
        <v>163</v>
      </c>
      <c r="G78" s="57" t="s">
        <v>211</v>
      </c>
      <c r="H78" s="57" t="s">
        <v>319</v>
      </c>
      <c r="I78" s="1">
        <v>3.5</v>
      </c>
      <c r="J78" s="1">
        <f t="shared" si="3"/>
        <v>42</v>
      </c>
      <c r="K78" s="1">
        <f t="shared" si="4"/>
        <v>84</v>
      </c>
      <c r="L78" s="5" t="s">
        <v>0</v>
      </c>
      <c r="M78" s="20">
        <v>3246</v>
      </c>
      <c r="N78" s="2">
        <f t="shared" si="5"/>
        <v>6492</v>
      </c>
      <c r="O78" s="15">
        <v>44562</v>
      </c>
      <c r="P78" s="15">
        <v>45291</v>
      </c>
      <c r="Q78" s="2" t="s">
        <v>246</v>
      </c>
    </row>
    <row r="79" spans="2:17" ht="47.25">
      <c r="B79" s="1" t="s">
        <v>49</v>
      </c>
      <c r="C79" s="4" t="s">
        <v>150</v>
      </c>
      <c r="D79" s="43">
        <v>7752406168</v>
      </c>
      <c r="E79" s="4" t="s">
        <v>151</v>
      </c>
      <c r="F79" s="9" t="s">
        <v>167</v>
      </c>
      <c r="G79" s="57" t="s">
        <v>213</v>
      </c>
      <c r="H79" s="57" t="s">
        <v>320</v>
      </c>
      <c r="I79" s="1">
        <v>3.5</v>
      </c>
      <c r="J79" s="1">
        <f t="shared" si="3"/>
        <v>42</v>
      </c>
      <c r="K79" s="1">
        <f t="shared" si="4"/>
        <v>84</v>
      </c>
      <c r="L79" s="5" t="s">
        <v>0</v>
      </c>
      <c r="M79" s="20">
        <v>2757</v>
      </c>
      <c r="N79" s="2">
        <f t="shared" si="5"/>
        <v>5514</v>
      </c>
      <c r="O79" s="15">
        <v>44562</v>
      </c>
      <c r="P79" s="15">
        <v>45291</v>
      </c>
      <c r="Q79" s="2" t="s">
        <v>246</v>
      </c>
    </row>
    <row r="80" spans="2:17" ht="47.25">
      <c r="B80" s="1" t="s">
        <v>47</v>
      </c>
      <c r="C80" s="4" t="s">
        <v>150</v>
      </c>
      <c r="D80" s="43">
        <v>7752406168</v>
      </c>
      <c r="E80" s="4" t="s">
        <v>151</v>
      </c>
      <c r="F80" s="9" t="s">
        <v>163</v>
      </c>
      <c r="G80" s="57" t="s">
        <v>215</v>
      </c>
      <c r="H80" s="57" t="s">
        <v>321</v>
      </c>
      <c r="I80" s="1">
        <v>1.5</v>
      </c>
      <c r="J80" s="1">
        <f t="shared" si="3"/>
        <v>18</v>
      </c>
      <c r="K80" s="1">
        <f t="shared" si="4"/>
        <v>36</v>
      </c>
      <c r="L80" s="5" t="s">
        <v>0</v>
      </c>
      <c r="M80" s="20">
        <v>3887</v>
      </c>
      <c r="N80" s="2">
        <f t="shared" si="5"/>
        <v>7774</v>
      </c>
      <c r="O80" s="15">
        <v>44562</v>
      </c>
      <c r="P80" s="15">
        <v>45291</v>
      </c>
      <c r="Q80" s="2" t="s">
        <v>246</v>
      </c>
    </row>
    <row r="81" spans="2:17" ht="47.25">
      <c r="B81" s="1" t="s">
        <v>334</v>
      </c>
      <c r="C81" s="4" t="s">
        <v>150</v>
      </c>
      <c r="D81" s="43">
        <v>7752406168</v>
      </c>
      <c r="E81" s="4" t="s">
        <v>151</v>
      </c>
      <c r="F81" s="9" t="s">
        <v>187</v>
      </c>
      <c r="G81" s="57" t="s">
        <v>217</v>
      </c>
      <c r="H81" s="57" t="s">
        <v>322</v>
      </c>
      <c r="I81" s="1">
        <v>1.5</v>
      </c>
      <c r="J81" s="1">
        <f t="shared" si="3"/>
        <v>18</v>
      </c>
      <c r="K81" s="1">
        <f t="shared" si="4"/>
        <v>36</v>
      </c>
      <c r="L81" s="5" t="s">
        <v>0</v>
      </c>
      <c r="M81" s="20">
        <v>2694</v>
      </c>
      <c r="N81" s="2">
        <f t="shared" si="5"/>
        <v>5388</v>
      </c>
      <c r="O81" s="15">
        <v>44562</v>
      </c>
      <c r="P81" s="15">
        <v>45291</v>
      </c>
      <c r="Q81" s="2" t="s">
        <v>246</v>
      </c>
    </row>
    <row r="82" spans="2:17" ht="47.25">
      <c r="B82" s="1" t="s">
        <v>335</v>
      </c>
      <c r="C82" s="4" t="s">
        <v>150</v>
      </c>
      <c r="D82" s="43">
        <v>7752406168</v>
      </c>
      <c r="E82" s="4" t="s">
        <v>151</v>
      </c>
      <c r="F82" s="9" t="s">
        <v>161</v>
      </c>
      <c r="G82" s="57" t="s">
        <v>219</v>
      </c>
      <c r="H82" s="57" t="s">
        <v>323</v>
      </c>
      <c r="I82" s="5">
        <v>1.5</v>
      </c>
      <c r="J82" s="1">
        <f t="shared" si="3"/>
        <v>18</v>
      </c>
      <c r="K82" s="1">
        <f t="shared" si="4"/>
        <v>36</v>
      </c>
      <c r="L82" s="5" t="s">
        <v>0</v>
      </c>
      <c r="M82" s="20">
        <v>6979</v>
      </c>
      <c r="N82" s="2">
        <f t="shared" si="5"/>
        <v>13958</v>
      </c>
      <c r="O82" s="15">
        <v>44562</v>
      </c>
      <c r="P82" s="15">
        <v>45291</v>
      </c>
      <c r="Q82" s="2" t="s">
        <v>246</v>
      </c>
    </row>
    <row r="83" spans="2:17" ht="47.25">
      <c r="B83" s="1" t="s">
        <v>41</v>
      </c>
      <c r="C83" s="4" t="s">
        <v>150</v>
      </c>
      <c r="D83" s="43">
        <v>7752406168</v>
      </c>
      <c r="E83" s="4" t="s">
        <v>151</v>
      </c>
      <c r="F83" s="9" t="s">
        <v>221</v>
      </c>
      <c r="G83" s="57" t="s">
        <v>222</v>
      </c>
      <c r="H83" s="57" t="s">
        <v>324</v>
      </c>
      <c r="I83" s="5">
        <v>2.5</v>
      </c>
      <c r="J83" s="1">
        <f t="shared" si="3"/>
        <v>30</v>
      </c>
      <c r="K83" s="1">
        <f t="shared" si="4"/>
        <v>60</v>
      </c>
      <c r="L83" s="5" t="s">
        <v>0</v>
      </c>
      <c r="M83" s="20">
        <v>6317</v>
      </c>
      <c r="N83" s="2">
        <f t="shared" si="5"/>
        <v>12634</v>
      </c>
      <c r="O83" s="15">
        <v>44562</v>
      </c>
      <c r="P83" s="15">
        <v>45291</v>
      </c>
      <c r="Q83" s="2" t="s">
        <v>246</v>
      </c>
    </row>
    <row r="84" spans="2:17" ht="47.25">
      <c r="B84" s="1" t="s">
        <v>336</v>
      </c>
      <c r="C84" s="4" t="s">
        <v>150</v>
      </c>
      <c r="D84" s="43">
        <v>7752406168</v>
      </c>
      <c r="E84" s="4" t="s">
        <v>151</v>
      </c>
      <c r="F84" s="9" t="s">
        <v>197</v>
      </c>
      <c r="G84" s="57" t="s">
        <v>224</v>
      </c>
      <c r="H84" s="57" t="s">
        <v>325</v>
      </c>
      <c r="I84" s="5">
        <v>1.5</v>
      </c>
      <c r="J84" s="1">
        <f t="shared" si="3"/>
        <v>18</v>
      </c>
      <c r="K84" s="1">
        <f t="shared" si="4"/>
        <v>36</v>
      </c>
      <c r="L84" s="5" t="s">
        <v>0</v>
      </c>
      <c r="M84" s="20">
        <v>2622</v>
      </c>
      <c r="N84" s="2">
        <f t="shared" si="5"/>
        <v>5244</v>
      </c>
      <c r="O84" s="15">
        <v>44562</v>
      </c>
      <c r="P84" s="15">
        <v>45291</v>
      </c>
      <c r="Q84" s="2" t="s">
        <v>246</v>
      </c>
    </row>
    <row r="85" spans="2:17" ht="47.25">
      <c r="B85" s="1" t="s">
        <v>85</v>
      </c>
      <c r="C85" s="4" t="s">
        <v>150</v>
      </c>
      <c r="D85" s="43">
        <v>7752406168</v>
      </c>
      <c r="E85" s="4" t="s">
        <v>151</v>
      </c>
      <c r="F85" s="9" t="s">
        <v>171</v>
      </c>
      <c r="G85" s="57" t="s">
        <v>226</v>
      </c>
      <c r="H85" s="57" t="s">
        <v>326</v>
      </c>
      <c r="I85" s="1">
        <v>0.5</v>
      </c>
      <c r="J85" s="1">
        <f t="shared" si="3"/>
        <v>6</v>
      </c>
      <c r="K85" s="1">
        <f t="shared" si="4"/>
        <v>12</v>
      </c>
      <c r="L85" s="5" t="s">
        <v>14</v>
      </c>
      <c r="M85" s="20">
        <v>843</v>
      </c>
      <c r="N85" s="2">
        <f t="shared" si="5"/>
        <v>1686</v>
      </c>
      <c r="O85" s="15">
        <v>44562</v>
      </c>
      <c r="P85" s="15">
        <v>45291</v>
      </c>
      <c r="Q85" s="2" t="s">
        <v>246</v>
      </c>
    </row>
    <row r="86" spans="2:17" ht="47.25">
      <c r="B86" s="1" t="s">
        <v>23</v>
      </c>
      <c r="C86" s="4" t="s">
        <v>150</v>
      </c>
      <c r="D86" s="43">
        <v>7752406168</v>
      </c>
      <c r="E86" s="4" t="s">
        <v>151</v>
      </c>
      <c r="F86" s="9" t="s">
        <v>200</v>
      </c>
      <c r="G86" s="57" t="s">
        <v>228</v>
      </c>
      <c r="H86" s="57" t="s">
        <v>327</v>
      </c>
      <c r="I86" s="1">
        <v>0.5</v>
      </c>
      <c r="J86" s="1">
        <f t="shared" si="3"/>
        <v>6</v>
      </c>
      <c r="K86" s="1">
        <f t="shared" si="4"/>
        <v>12</v>
      </c>
      <c r="L86" s="5" t="s">
        <v>14</v>
      </c>
      <c r="M86" s="20">
        <v>400</v>
      </c>
      <c r="N86" s="2">
        <f t="shared" si="5"/>
        <v>800</v>
      </c>
      <c r="O86" s="15">
        <v>44562</v>
      </c>
      <c r="P86" s="15">
        <v>45291</v>
      </c>
      <c r="Q86" s="2" t="s">
        <v>246</v>
      </c>
    </row>
    <row r="87" spans="2:17" ht="47.25">
      <c r="B87" s="1" t="s">
        <v>53</v>
      </c>
      <c r="C87" s="4" t="s">
        <v>150</v>
      </c>
      <c r="D87" s="43">
        <v>7752406168</v>
      </c>
      <c r="E87" s="4" t="s">
        <v>151</v>
      </c>
      <c r="F87" s="9" t="s">
        <v>200</v>
      </c>
      <c r="G87" s="57" t="s">
        <v>230</v>
      </c>
      <c r="H87" s="57" t="s">
        <v>328</v>
      </c>
      <c r="I87" s="1">
        <v>0.5</v>
      </c>
      <c r="J87" s="1">
        <f t="shared" si="3"/>
        <v>6</v>
      </c>
      <c r="K87" s="1">
        <f t="shared" si="4"/>
        <v>12</v>
      </c>
      <c r="L87" s="5" t="s">
        <v>14</v>
      </c>
      <c r="M87" s="20">
        <v>685</v>
      </c>
      <c r="N87" s="2">
        <f t="shared" si="5"/>
        <v>1370</v>
      </c>
      <c r="O87" s="15">
        <v>44562</v>
      </c>
      <c r="P87" s="15">
        <v>45291</v>
      </c>
      <c r="Q87" s="2" t="s">
        <v>246</v>
      </c>
    </row>
    <row r="88" spans="2:17" ht="47.25">
      <c r="B88" s="1" t="s">
        <v>55</v>
      </c>
      <c r="C88" s="4" t="s">
        <v>150</v>
      </c>
      <c r="D88" s="43">
        <v>7752406168</v>
      </c>
      <c r="E88" s="4" t="s">
        <v>151</v>
      </c>
      <c r="F88" s="9" t="s">
        <v>189</v>
      </c>
      <c r="G88" s="57" t="s">
        <v>232</v>
      </c>
      <c r="H88" s="57" t="s">
        <v>329</v>
      </c>
      <c r="I88" s="1">
        <v>0.5</v>
      </c>
      <c r="J88" s="1">
        <f t="shared" si="3"/>
        <v>6</v>
      </c>
      <c r="K88" s="1">
        <f t="shared" si="4"/>
        <v>12</v>
      </c>
      <c r="L88" s="5" t="s">
        <v>14</v>
      </c>
      <c r="M88" s="20">
        <v>630</v>
      </c>
      <c r="N88" s="2">
        <f t="shared" si="5"/>
        <v>1260</v>
      </c>
      <c r="O88" s="15">
        <v>44562</v>
      </c>
      <c r="P88" s="15">
        <v>45291</v>
      </c>
      <c r="Q88" s="2" t="s">
        <v>246</v>
      </c>
    </row>
    <row r="89" spans="2:17" ht="47.25">
      <c r="B89" s="1" t="s">
        <v>51</v>
      </c>
      <c r="C89" s="4" t="s">
        <v>150</v>
      </c>
      <c r="D89" s="43">
        <v>7752406168</v>
      </c>
      <c r="E89" s="4" t="s">
        <v>151</v>
      </c>
      <c r="F89" s="9" t="s">
        <v>195</v>
      </c>
      <c r="G89" s="57" t="s">
        <v>234</v>
      </c>
      <c r="H89" s="57" t="s">
        <v>330</v>
      </c>
      <c r="I89" s="1">
        <v>1.5</v>
      </c>
      <c r="J89" s="1">
        <f>I89*12</f>
        <v>18</v>
      </c>
      <c r="K89" s="1">
        <f t="shared" si="4"/>
        <v>36</v>
      </c>
      <c r="L89" s="5" t="s">
        <v>14</v>
      </c>
      <c r="M89" s="20">
        <v>2239</v>
      </c>
      <c r="N89" s="2">
        <f t="shared" si="5"/>
        <v>4478</v>
      </c>
      <c r="O89" s="15">
        <v>44562</v>
      </c>
      <c r="P89" s="15">
        <v>45291</v>
      </c>
      <c r="Q89" s="2" t="s">
        <v>246</v>
      </c>
    </row>
    <row r="90" spans="2:17" ht="47.25">
      <c r="B90" s="1" t="s">
        <v>21</v>
      </c>
      <c r="C90" s="4" t="s">
        <v>150</v>
      </c>
      <c r="D90" s="43">
        <v>7752406168</v>
      </c>
      <c r="E90" s="4" t="s">
        <v>151</v>
      </c>
      <c r="F90" s="9" t="s">
        <v>161</v>
      </c>
      <c r="G90" s="57" t="s">
        <v>235</v>
      </c>
      <c r="H90" s="57" t="s">
        <v>331</v>
      </c>
      <c r="I90" s="1">
        <v>2</v>
      </c>
      <c r="J90" s="1">
        <f t="shared" ref="J90:J91" si="6">I90*12</f>
        <v>24</v>
      </c>
      <c r="K90" s="1">
        <f t="shared" si="4"/>
        <v>48</v>
      </c>
      <c r="L90" s="5" t="s">
        <v>0</v>
      </c>
      <c r="M90" s="20">
        <v>1316</v>
      </c>
      <c r="N90" s="2">
        <f t="shared" si="5"/>
        <v>2632</v>
      </c>
      <c r="O90" s="15">
        <v>44562</v>
      </c>
      <c r="P90" s="15">
        <v>45291</v>
      </c>
      <c r="Q90" s="2" t="s">
        <v>246</v>
      </c>
    </row>
    <row r="91" spans="2:17" ht="47.25">
      <c r="B91" s="1" t="s">
        <v>337</v>
      </c>
      <c r="C91" s="4" t="s">
        <v>150</v>
      </c>
      <c r="D91" s="43">
        <v>7752406168</v>
      </c>
      <c r="E91" s="4" t="s">
        <v>151</v>
      </c>
      <c r="F91" s="9" t="s">
        <v>169</v>
      </c>
      <c r="G91" s="60" t="s">
        <v>236</v>
      </c>
      <c r="H91" s="60" t="s">
        <v>332</v>
      </c>
      <c r="I91" s="44">
        <v>0.5</v>
      </c>
      <c r="J91" s="1">
        <f t="shared" si="6"/>
        <v>6</v>
      </c>
      <c r="K91" s="1">
        <f t="shared" si="4"/>
        <v>12</v>
      </c>
      <c r="L91" s="5" t="s">
        <v>237</v>
      </c>
      <c r="M91" s="20">
        <v>652</v>
      </c>
      <c r="N91" s="2">
        <f t="shared" si="5"/>
        <v>1304</v>
      </c>
      <c r="O91" s="15">
        <v>44562</v>
      </c>
      <c r="P91" s="15">
        <v>45291</v>
      </c>
      <c r="Q91" s="2" t="s">
        <v>246</v>
      </c>
    </row>
    <row r="92" spans="2:17" ht="15.75">
      <c r="B92" s="45"/>
      <c r="C92" s="45"/>
      <c r="D92" s="45"/>
      <c r="E92" s="45"/>
      <c r="F92" s="52"/>
      <c r="G92" s="11" t="s">
        <v>142</v>
      </c>
      <c r="H92" s="11"/>
      <c r="I92" s="61">
        <f>SUM(I7:I91)</f>
        <v>552.90000000000009</v>
      </c>
      <c r="J92" s="16">
        <f>SUM(J7:J91)</f>
        <v>6634.8</v>
      </c>
      <c r="K92" s="16">
        <f>SUM(K7:K91)</f>
        <v>13269.6</v>
      </c>
      <c r="L92" s="46"/>
      <c r="M92" s="42">
        <f>SUM(M7:M91)</f>
        <v>411239</v>
      </c>
      <c r="N92" s="17">
        <f>SUM(N7:N91)</f>
        <v>822478</v>
      </c>
      <c r="O92" s="45"/>
      <c r="P92" s="45"/>
    </row>
    <row r="93" spans="2:17">
      <c r="G93"/>
      <c r="H93"/>
    </row>
    <row r="94" spans="2:17" ht="16.5" thickBot="1">
      <c r="C94" s="68" t="s">
        <v>342</v>
      </c>
      <c r="G94"/>
      <c r="H94"/>
    </row>
    <row r="95" spans="2:17" ht="32.25" customHeight="1" thickBot="1">
      <c r="B95" s="22"/>
      <c r="C95" s="23"/>
      <c r="D95" s="24"/>
      <c r="E95" s="23"/>
      <c r="F95" s="25"/>
      <c r="G95" s="23"/>
      <c r="H95" s="23"/>
      <c r="I95" s="83" t="s">
        <v>143</v>
      </c>
      <c r="J95" s="84"/>
    </row>
    <row r="96" spans="2:17" ht="23.25" thickBot="1">
      <c r="B96" s="26" t="s">
        <v>105</v>
      </c>
      <c r="C96" s="27" t="s">
        <v>144</v>
      </c>
      <c r="D96" s="28" t="s">
        <v>145</v>
      </c>
      <c r="E96" s="27" t="s">
        <v>238</v>
      </c>
      <c r="F96" s="27" t="s">
        <v>338</v>
      </c>
      <c r="G96" s="27" t="s">
        <v>146</v>
      </c>
      <c r="H96" s="29" t="s">
        <v>147</v>
      </c>
      <c r="I96" s="30" t="s">
        <v>148</v>
      </c>
      <c r="J96" s="31" t="s">
        <v>149</v>
      </c>
    </row>
    <row r="97" spans="1:19">
      <c r="B97" s="32" t="s">
        <v>106</v>
      </c>
      <c r="C97" s="33" t="s">
        <v>0</v>
      </c>
      <c r="D97" s="34">
        <v>73</v>
      </c>
      <c r="E97" s="33">
        <v>537.4</v>
      </c>
      <c r="F97" s="47">
        <v>12897.6</v>
      </c>
      <c r="G97" s="48">
        <v>387045</v>
      </c>
      <c r="H97" s="54">
        <f>G97*2</f>
        <v>774090</v>
      </c>
      <c r="I97" s="35">
        <v>255450</v>
      </c>
      <c r="J97" s="36">
        <v>518640</v>
      </c>
    </row>
    <row r="98" spans="1:19">
      <c r="B98" s="32" t="s">
        <v>107</v>
      </c>
      <c r="C98" s="33" t="s">
        <v>237</v>
      </c>
      <c r="D98" s="34">
        <v>1</v>
      </c>
      <c r="E98" s="33">
        <v>0.5</v>
      </c>
      <c r="F98" s="47">
        <v>12</v>
      </c>
      <c r="G98" s="48">
        <v>652</v>
      </c>
      <c r="H98" s="54">
        <f t="shared" ref="H98:H99" si="7">G98*2</f>
        <v>1304</v>
      </c>
      <c r="I98" s="37">
        <v>913</v>
      </c>
      <c r="J98" s="38">
        <v>391</v>
      </c>
    </row>
    <row r="99" spans="1:19" ht="15.75" thickBot="1">
      <c r="B99" s="32" t="s">
        <v>15</v>
      </c>
      <c r="C99" s="33" t="s">
        <v>14</v>
      </c>
      <c r="D99" s="34">
        <v>11</v>
      </c>
      <c r="E99" s="33">
        <v>15</v>
      </c>
      <c r="F99" s="47">
        <v>360</v>
      </c>
      <c r="G99" s="48">
        <v>23542</v>
      </c>
      <c r="H99" s="54">
        <f t="shared" si="7"/>
        <v>47084</v>
      </c>
      <c r="I99" s="39">
        <v>18834</v>
      </c>
      <c r="J99" s="40">
        <v>28250</v>
      </c>
    </row>
    <row r="100" spans="1:19" ht="15.75" thickBot="1">
      <c r="B100" s="85" t="s">
        <v>142</v>
      </c>
      <c r="C100" s="86"/>
      <c r="D100" s="28">
        <f t="shared" ref="D100:J100" si="8">SUM(D97:D99)</f>
        <v>85</v>
      </c>
      <c r="E100" s="41">
        <f t="shared" si="8"/>
        <v>552.9</v>
      </c>
      <c r="F100" s="41">
        <f t="shared" si="8"/>
        <v>13269.6</v>
      </c>
      <c r="G100" s="55">
        <f t="shared" si="8"/>
        <v>411239</v>
      </c>
      <c r="H100" s="56">
        <f t="shared" si="8"/>
        <v>822478</v>
      </c>
      <c r="I100" s="62">
        <f t="shared" si="8"/>
        <v>275197</v>
      </c>
      <c r="J100" s="63">
        <f t="shared" si="8"/>
        <v>547281</v>
      </c>
    </row>
    <row r="101" spans="1:19">
      <c r="F101"/>
      <c r="G101"/>
      <c r="H101"/>
    </row>
    <row r="102" spans="1:19">
      <c r="F102"/>
      <c r="G102"/>
      <c r="H102"/>
    </row>
    <row r="103" spans="1:19" s="13" customFormat="1" ht="15.75">
      <c r="A103" s="12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s="13" customFormat="1" ht="15.75">
      <c r="A104" s="12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s="13" customFormat="1">
      <c r="A105" s="21"/>
      <c r="B105"/>
      <c r="C105"/>
      <c r="D105"/>
      <c r="E105"/>
      <c r="F105"/>
      <c r="G105"/>
      <c r="H105"/>
      <c r="I105"/>
      <c r="J105"/>
      <c r="K105"/>
      <c r="L105" s="64"/>
      <c r="M105" s="64"/>
      <c r="N105" s="64"/>
      <c r="O105" s="64"/>
      <c r="P105" s="64"/>
      <c r="Q105" s="64"/>
      <c r="R105" s="64"/>
      <c r="S105"/>
    </row>
    <row r="106" spans="1:19" s="13" customFormat="1" ht="26.25" customHeight="1">
      <c r="B106"/>
      <c r="C106"/>
      <c r="D106"/>
      <c r="E106"/>
      <c r="F106"/>
      <c r="G106"/>
      <c r="H106"/>
      <c r="I106"/>
      <c r="J106"/>
      <c r="K106"/>
      <c r="L106" s="65"/>
      <c r="M106" s="64"/>
      <c r="N106" s="64"/>
      <c r="O106" s="64"/>
      <c r="P106" s="64"/>
      <c r="Q106" s="64"/>
      <c r="R106" s="64"/>
      <c r="S106"/>
    </row>
    <row r="107" spans="1:19" s="13" customFormat="1">
      <c r="B107"/>
      <c r="C107"/>
      <c r="D107"/>
      <c r="E107"/>
      <c r="F107"/>
      <c r="G107"/>
      <c r="H107"/>
      <c r="I107"/>
      <c r="J107"/>
      <c r="K107"/>
      <c r="L107" s="64"/>
      <c r="M107" s="64"/>
      <c r="N107" s="64"/>
      <c r="O107" s="64"/>
      <c r="P107" s="64"/>
      <c r="Q107" s="64"/>
      <c r="R107" s="64"/>
      <c r="S107"/>
    </row>
    <row r="108" spans="1:19" s="13" customFormat="1">
      <c r="B108"/>
      <c r="C108"/>
      <c r="D108"/>
      <c r="E108"/>
      <c r="F108"/>
      <c r="G108"/>
      <c r="H108"/>
      <c r="I108"/>
      <c r="J108"/>
      <c r="K108"/>
      <c r="L108" s="64"/>
      <c r="M108" s="64"/>
      <c r="N108" s="64"/>
      <c r="O108" s="64"/>
      <c r="P108" s="64"/>
      <c r="Q108" s="64"/>
      <c r="R108" s="64"/>
      <c r="S108"/>
    </row>
    <row r="109" spans="1:19" s="13" customFormat="1">
      <c r="B109"/>
      <c r="C109"/>
      <c r="D109"/>
      <c r="E109"/>
      <c r="F109"/>
      <c r="G109"/>
      <c r="H109"/>
      <c r="I109"/>
      <c r="J109"/>
      <c r="K109"/>
      <c r="L109" s="64"/>
      <c r="M109" s="64"/>
      <c r="N109" s="64"/>
      <c r="O109" s="64"/>
      <c r="P109" s="64"/>
      <c r="Q109" s="64"/>
      <c r="R109" s="64"/>
      <c r="S109"/>
    </row>
    <row r="110" spans="1:19" s="13" customFormat="1">
      <c r="B110"/>
      <c r="C110"/>
      <c r="D110"/>
      <c r="E110"/>
      <c r="F110"/>
      <c r="G110"/>
      <c r="H110"/>
      <c r="I110"/>
      <c r="J110"/>
      <c r="K110"/>
      <c r="L110" s="64"/>
      <c r="M110" s="64"/>
      <c r="N110" s="64"/>
      <c r="O110" s="64"/>
      <c r="P110" s="64"/>
      <c r="Q110" s="64"/>
      <c r="R110" s="64"/>
    </row>
    <row r="111" spans="1:19" s="13" customFormat="1">
      <c r="B111" s="76"/>
      <c r="C111" s="76"/>
      <c r="D111"/>
      <c r="E111"/>
      <c r="F111"/>
      <c r="G111"/>
      <c r="H111"/>
      <c r="I111"/>
      <c r="J111"/>
      <c r="K111"/>
      <c r="L111" s="64"/>
      <c r="M111" s="64"/>
      <c r="N111" s="64"/>
      <c r="O111" s="64"/>
      <c r="P111" s="64"/>
      <c r="Q111" s="64"/>
      <c r="R111" s="64"/>
    </row>
    <row r="112" spans="1:19">
      <c r="F112"/>
      <c r="G112"/>
      <c r="H112"/>
      <c r="L112" s="64"/>
      <c r="M112" s="64"/>
      <c r="N112" s="64"/>
      <c r="O112" s="64"/>
      <c r="P112" s="64"/>
      <c r="Q112" s="64"/>
      <c r="R112" s="64"/>
    </row>
    <row r="113" spans="6:18">
      <c r="F113"/>
      <c r="G113"/>
      <c r="H113"/>
      <c r="L113" s="64"/>
      <c r="M113" s="64"/>
      <c r="N113" s="64"/>
      <c r="O113" s="64"/>
      <c r="P113" s="64"/>
      <c r="Q113" s="64"/>
      <c r="R113" s="64"/>
    </row>
    <row r="114" spans="6:18">
      <c r="G114"/>
      <c r="H114"/>
      <c r="L114" s="64"/>
      <c r="M114" s="64"/>
      <c r="N114" s="64"/>
      <c r="O114" s="64"/>
      <c r="P114" s="64"/>
      <c r="Q114" s="64"/>
      <c r="R114" s="64"/>
    </row>
    <row r="115" spans="6:18">
      <c r="G115"/>
      <c r="H115"/>
      <c r="L115" s="64"/>
      <c r="M115" s="64"/>
      <c r="N115" s="64"/>
      <c r="O115" s="64"/>
      <c r="P115" s="64"/>
      <c r="Q115" s="64"/>
      <c r="R115" s="64"/>
    </row>
    <row r="116" spans="6:18">
      <c r="G116"/>
      <c r="H116"/>
    </row>
    <row r="117" spans="6:18">
      <c r="G117"/>
      <c r="H117"/>
    </row>
    <row r="118" spans="6:18">
      <c r="G118"/>
      <c r="H118"/>
    </row>
    <row r="119" spans="6:18">
      <c r="G119"/>
      <c r="H119"/>
    </row>
    <row r="120" spans="6:18">
      <c r="G120"/>
      <c r="H120"/>
    </row>
    <row r="121" spans="6:18">
      <c r="G121"/>
      <c r="H121"/>
    </row>
  </sheetData>
  <autoFilter ref="L2:L121"/>
  <mergeCells count="20">
    <mergeCell ref="N3:P3"/>
    <mergeCell ref="N1:Q1"/>
    <mergeCell ref="N2:P2"/>
    <mergeCell ref="B111:C111"/>
    <mergeCell ref="O5:P5"/>
    <mergeCell ref="I5:I6"/>
    <mergeCell ref="J5:J6"/>
    <mergeCell ref="H5:H6"/>
    <mergeCell ref="B4:Q4"/>
    <mergeCell ref="Q5:Q6"/>
    <mergeCell ref="I95:J95"/>
    <mergeCell ref="B100:C100"/>
    <mergeCell ref="K5:K6"/>
    <mergeCell ref="L5:L6"/>
    <mergeCell ref="A5:A6"/>
    <mergeCell ref="C5:D5"/>
    <mergeCell ref="E5:E6"/>
    <mergeCell ref="F5:F6"/>
    <mergeCell ref="G5:G6"/>
    <mergeCell ref="B5:B6"/>
  </mergeCells>
  <pageMargins left="0.7" right="0.7" top="0.75" bottom="0.75" header="0.3" footer="0.3"/>
  <pageSetup paperSize="9" scale="1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F1E8C7-D836-40FC-B0D7-BDEE62B60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41DE83-3B3A-4D17-A7EE-8011C01D4A0A}">
  <ds:schemaRefs>
    <ds:schemaRef ds:uri="2d577696-1229-452a-9b19-cd8e3eef1f6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041a50b-7d7f-4b12-a622-d747cae9af9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9F8A8A-2037-48B4-8143-4CD94A054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2021-10-13T10:09:58Z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</Properties>
</file>